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Sheet1!$A$2:$K$78</definedName>
  </definedNames>
  <calcPr calcId="144525"/>
</workbook>
</file>

<file path=xl/sharedStrings.xml><?xml version="1.0" encoding="utf-8"?>
<sst xmlns="http://schemas.openxmlformats.org/spreadsheetml/2006/main" count="577" uniqueCount="240">
  <si>
    <t>附件1：  青海大学2021年度公开招聘专业技术岗位及部分管理岗位结构化面试成绩及总成绩汇总表</t>
  </si>
  <si>
    <t>用人单位</t>
  </si>
  <si>
    <t>招聘岗位类别</t>
  </si>
  <si>
    <t>招聘岗位名称</t>
  </si>
  <si>
    <t>招聘人数</t>
  </si>
  <si>
    <t>专业</t>
  </si>
  <si>
    <t>姓名</t>
  </si>
  <si>
    <t>性别</t>
  </si>
  <si>
    <t>出生年月</t>
  </si>
  <si>
    <t>学历</t>
  </si>
  <si>
    <t>毕业院校</t>
  </si>
  <si>
    <t>专业考核
成绩</t>
  </si>
  <si>
    <t>按60%折算
成绩</t>
  </si>
  <si>
    <t>结构化面试
成绩</t>
  </si>
  <si>
    <t>按40%折算
成绩</t>
  </si>
  <si>
    <t>总成绩</t>
  </si>
  <si>
    <t>是否进入体检</t>
  </si>
  <si>
    <t>医学院</t>
  </si>
  <si>
    <t>专业技术岗位</t>
  </si>
  <si>
    <t>专任教师2</t>
  </si>
  <si>
    <t>中医学（除民族医学）</t>
  </si>
  <si>
    <t>赵志伟</t>
  </si>
  <si>
    <t>男性</t>
  </si>
  <si>
    <t>硕士研究生</t>
  </si>
  <si>
    <t>甘肃中医药大学</t>
  </si>
  <si>
    <t>中医基础理论</t>
  </si>
  <si>
    <t>是</t>
  </si>
  <si>
    <t>王玲玲</t>
  </si>
  <si>
    <t>女性</t>
  </si>
  <si>
    <t>云南中医药大学</t>
  </si>
  <si>
    <t>针灸推拿学</t>
  </si>
  <si>
    <t>否</t>
  </si>
  <si>
    <t>焦倩倩</t>
  </si>
  <si>
    <t>辽宁中医药大学</t>
  </si>
  <si>
    <t>专任教师3</t>
  </si>
  <si>
    <t>人体解剖与组织胚胎学</t>
  </si>
  <si>
    <t>王茹</t>
  </si>
  <si>
    <t>青海大学</t>
  </si>
  <si>
    <t>人体解剖学与组织胚胎学</t>
  </si>
  <si>
    <t>专职实验员</t>
  </si>
  <si>
    <t>医学、生物学</t>
  </si>
  <si>
    <t>严楠</t>
  </si>
  <si>
    <t>吉林大学</t>
  </si>
  <si>
    <t>临床医学内科学</t>
  </si>
  <si>
    <t>李文佳</t>
  </si>
  <si>
    <t>刘贵琴</t>
  </si>
  <si>
    <t>资源生物学</t>
  </si>
  <si>
    <t>藏医学院</t>
  </si>
  <si>
    <t>生物医学工程、基础医学、民族医学（藏医学）</t>
  </si>
  <si>
    <t>三智措毛</t>
  </si>
  <si>
    <t>民族医学（藏医学）</t>
  </si>
  <si>
    <t>普毛措</t>
  </si>
  <si>
    <t>旦正措</t>
  </si>
  <si>
    <t>藏医学</t>
  </si>
  <si>
    <t>民族医学</t>
  </si>
  <si>
    <t>索南才让</t>
  </si>
  <si>
    <t>周毛草</t>
  </si>
  <si>
    <t>民族医学（藏医）</t>
  </si>
  <si>
    <t>周毛错</t>
  </si>
  <si>
    <t>青海大学藏医学院</t>
  </si>
  <si>
    <t>缺考</t>
  </si>
  <si>
    <t>化工学院</t>
  </si>
  <si>
    <t>控制科学与工程、动力工程及工程热物理</t>
  </si>
  <si>
    <t>李松</t>
  </si>
  <si>
    <t>昆明理工大学</t>
  </si>
  <si>
    <t>检测技术与自动化装置</t>
  </si>
  <si>
    <t>王娜</t>
  </si>
  <si>
    <t>重庆邮电大学</t>
  </si>
  <si>
    <t>控制理论与控制工程</t>
  </si>
  <si>
    <t>佟泽天</t>
  </si>
  <si>
    <t>哈尔滨商业大学</t>
  </si>
  <si>
    <t>动力工程</t>
  </si>
  <si>
    <t>化学工程与技术</t>
  </si>
  <si>
    <t>安东</t>
  </si>
  <si>
    <t>中国科学院青海盐湖研究所</t>
  </si>
  <si>
    <t>化学工艺</t>
  </si>
  <si>
    <t>苏一帆</t>
  </si>
  <si>
    <t>华侨大学</t>
  </si>
  <si>
    <t>孙哲</t>
  </si>
  <si>
    <t>陕西科技大学</t>
  </si>
  <si>
    <t>机械工程学院</t>
  </si>
  <si>
    <t>机械工程</t>
  </si>
  <si>
    <t>任姗姗</t>
  </si>
  <si>
    <t>西安交通大学</t>
  </si>
  <si>
    <t>刘珂荧</t>
  </si>
  <si>
    <t>大连交通大学</t>
  </si>
  <si>
    <t>机械制造及其自动化</t>
  </si>
  <si>
    <t>水利电力学院</t>
  </si>
  <si>
    <t>电气工程、电子科学与技术、信息与通信工程、控制科学与工程、电子与通信工程、控制工程、清洁能源相关专业</t>
  </si>
  <si>
    <t>辛宁</t>
  </si>
  <si>
    <t>香港城市大学</t>
  </si>
  <si>
    <t>电子资讯工程</t>
  </si>
  <si>
    <t>郭惠</t>
  </si>
  <si>
    <t>河海大学</t>
  </si>
  <si>
    <t>通信与信息系统</t>
  </si>
  <si>
    <t>常立丹</t>
  </si>
  <si>
    <t>兰州交通大学</t>
  </si>
  <si>
    <t>控制工程</t>
  </si>
  <si>
    <t>孙海斌</t>
  </si>
  <si>
    <t>兰州理工大学</t>
  </si>
  <si>
    <t>电力系统及其自动化</t>
  </si>
  <si>
    <t>李世斌</t>
  </si>
  <si>
    <t>北京科技大学</t>
  </si>
  <si>
    <t>俞永灿</t>
  </si>
  <si>
    <t>麻佳琪</t>
  </si>
  <si>
    <t>北京邮电大学</t>
  </si>
  <si>
    <t>信息与通信工程</t>
  </si>
  <si>
    <t>王艳雨</t>
  </si>
  <si>
    <t>马生青</t>
  </si>
  <si>
    <t>西安电子科技大学</t>
  </si>
  <si>
    <t>信息与通信工程（通信与信息系统）</t>
  </si>
  <si>
    <t>张星星</t>
  </si>
  <si>
    <t>权威</t>
  </si>
  <si>
    <t>华东师范大学</t>
  </si>
  <si>
    <t>电磁场与微波技术</t>
  </si>
  <si>
    <t>周爽</t>
  </si>
  <si>
    <t>电子科学与技术（电路与系统）</t>
  </si>
  <si>
    <t>计算机技术与应用系</t>
  </si>
  <si>
    <t>计算机系统结构、计算机软件与理论、计算机应用技术、软件工程，模式识别与智能系统，计算机技术，电子与通信工程，集成电路工程</t>
  </si>
  <si>
    <t>僧冰枫</t>
  </si>
  <si>
    <t>云南大学</t>
  </si>
  <si>
    <t>电子与通信工程</t>
  </si>
  <si>
    <t>张雅璇</t>
  </si>
  <si>
    <t>计算机技术</t>
  </si>
  <si>
    <t>蒋含禄</t>
  </si>
  <si>
    <t>马克思主义学院</t>
  </si>
  <si>
    <t>马克思主义理论、马克思主义哲学、中共党史、政治学理论、中外政治制度、科学社会主义与国际共产主义运动</t>
  </si>
  <si>
    <t>陶富林</t>
  </si>
  <si>
    <t>湖南师范大学</t>
  </si>
  <si>
    <t>政治学理论</t>
  </si>
  <si>
    <t>王蕾</t>
  </si>
  <si>
    <t>南京师范大学</t>
  </si>
  <si>
    <t>科学社会主义与国际共产主义运动</t>
  </si>
  <si>
    <t>樊长琴</t>
  </si>
  <si>
    <t>中国地质大学</t>
  </si>
  <si>
    <t>马克思主义理论</t>
  </si>
  <si>
    <t>张霞</t>
  </si>
  <si>
    <t>兰州大学</t>
  </si>
  <si>
    <t>赵小文</t>
  </si>
  <si>
    <t>思想政治教育</t>
  </si>
  <si>
    <t>刘涛</t>
  </si>
  <si>
    <t>陕西师范大学</t>
  </si>
  <si>
    <t>窦娟芳</t>
  </si>
  <si>
    <t>侯永琴</t>
  </si>
  <si>
    <t>王德吉</t>
  </si>
  <si>
    <t>西北师范大学</t>
  </si>
  <si>
    <t>马克思主义哲学</t>
  </si>
  <si>
    <t>基础部</t>
  </si>
  <si>
    <t>数学</t>
  </si>
  <si>
    <t>梁昌弘</t>
  </si>
  <si>
    <t>宁夏大学</t>
  </si>
  <si>
    <t>杨晨旭</t>
  </si>
  <si>
    <t>天津师范大学</t>
  </si>
  <si>
    <t>运筹学与控制论</t>
  </si>
  <si>
    <t>张海玲</t>
  </si>
  <si>
    <t>应用数学</t>
  </si>
  <si>
    <t>物理学</t>
  </si>
  <si>
    <t>雷丰秋</t>
  </si>
  <si>
    <t>上海理工大学</t>
  </si>
  <si>
    <t>光学</t>
  </si>
  <si>
    <t>孙淼</t>
  </si>
  <si>
    <t>新疆大学</t>
  </si>
  <si>
    <t>体育部</t>
  </si>
  <si>
    <t>专任教师</t>
  </si>
  <si>
    <t>体育学</t>
  </si>
  <si>
    <t>高升</t>
  </si>
  <si>
    <t>青海师范大学</t>
  </si>
  <si>
    <t>体育教育训练学</t>
  </si>
  <si>
    <t>史涛</t>
  </si>
  <si>
    <t>马顺义</t>
  </si>
  <si>
    <t>国家重点实验室</t>
  </si>
  <si>
    <t>生态学、环境工程、生物化学与分子生物学、动物学</t>
  </si>
  <si>
    <t>康生萍</t>
  </si>
  <si>
    <t>中国科学院大学</t>
  </si>
  <si>
    <t>生态学</t>
  </si>
  <si>
    <t>管雪儿</t>
  </si>
  <si>
    <t>中山大学</t>
  </si>
  <si>
    <t>温红</t>
  </si>
  <si>
    <t>环境工程</t>
  </si>
  <si>
    <t>学生处</t>
  </si>
  <si>
    <t>基础心理学、应用心理学、发展与教育心理学</t>
  </si>
  <si>
    <t>刘欢</t>
  </si>
  <si>
    <t>心理学</t>
  </si>
  <si>
    <t>韩静</t>
  </si>
  <si>
    <t>青岛大学</t>
  </si>
  <si>
    <t>心理健康教育</t>
  </si>
  <si>
    <t>刘晓蓉</t>
  </si>
  <si>
    <t>江西师范大学</t>
  </si>
  <si>
    <t>应用心理</t>
  </si>
  <si>
    <t>信息化技术中心</t>
  </si>
  <si>
    <t>管理岗位</t>
  </si>
  <si>
    <t>管理人员</t>
  </si>
  <si>
    <t>通信与信息系统、计算机系统结构、计算机软件与理论、计算机应用技术、软件工程、网络空间安全、计算机技术</t>
  </si>
  <si>
    <t>袁学斌</t>
  </si>
  <si>
    <t>网络空间安全</t>
  </si>
  <si>
    <t>邓生君</t>
  </si>
  <si>
    <t>国防科技大学</t>
  </si>
  <si>
    <t>刘阳帆</t>
  </si>
  <si>
    <t>软件工程</t>
  </si>
  <si>
    <t>白海娟</t>
  </si>
  <si>
    <t>大连民族大学</t>
  </si>
  <si>
    <t>图书馆</t>
  </si>
  <si>
    <t>专职馆员</t>
  </si>
  <si>
    <t>图书情报与档案管理、生态学、历史学</t>
  </si>
  <si>
    <t>华青多杰</t>
  </si>
  <si>
    <t>青海民族大学</t>
  </si>
  <si>
    <t>中国史</t>
  </si>
  <si>
    <t>金卫娟</t>
  </si>
  <si>
    <t>邢晨</t>
  </si>
  <si>
    <t>专门史</t>
  </si>
  <si>
    <t>外事工作办公室</t>
  </si>
  <si>
    <t>汉语国际教育、管理学</t>
  </si>
  <si>
    <t>孙玥</t>
  </si>
  <si>
    <t>北京理工大学</t>
  </si>
  <si>
    <t>汉语国际教育</t>
  </si>
  <si>
    <t>刘鑫琴</t>
  </si>
  <si>
    <t>王宏雪</t>
  </si>
  <si>
    <t>墨尔本皇家理工大学</t>
  </si>
  <si>
    <t>商学（营销管理）</t>
  </si>
  <si>
    <t>后勤管理处（中心）</t>
  </si>
  <si>
    <t>建筑环境与能源应用工程</t>
  </si>
  <si>
    <t>杨振</t>
  </si>
  <si>
    <t>本科生</t>
  </si>
  <si>
    <t>长春建筑学院</t>
  </si>
  <si>
    <t>王新平</t>
  </si>
  <si>
    <t>西安工程大学</t>
  </si>
  <si>
    <t>建筑环境与设备工程</t>
  </si>
  <si>
    <t>谢占宁</t>
  </si>
  <si>
    <t>天津城建大学</t>
  </si>
  <si>
    <t>团委</t>
  </si>
  <si>
    <t>音乐与舞蹈学类、戏剧与影视学类</t>
  </si>
  <si>
    <t>胡玉强</t>
  </si>
  <si>
    <t>中国传媒大学</t>
  </si>
  <si>
    <t>广播电视</t>
  </si>
  <si>
    <t>余承平</t>
  </si>
  <si>
    <t>青海民族大学艺术学院</t>
  </si>
  <si>
    <t>音乐学</t>
  </si>
  <si>
    <t>刘亚娟</t>
  </si>
  <si>
    <t>广东海洋大学</t>
  </si>
  <si>
    <t>舞蹈</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</si>
</sst>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176" formatCode="0.00_ "/>
    <numFmt numFmtId="44" formatCode="_ &quot;￥&quot;* #,##0.00_ ;_ &quot;￥&quot;* \-#,##0.00_ ;_ &quot;￥&quot;* &quot;-&quot;??_ ;_ @_ "/>
    <numFmt numFmtId="43" formatCode="_ * #,##0.00_ ;_ * \-#,##0.00_ ;_ * &quot;-&quot;??_ ;_ @_ "/>
  </numFmts>
  <fonts count="25">
    <font>
      <sz val="11"/>
      <color theme="1"/>
      <name val="宋体"/>
      <charset val="134"/>
      <scheme val="minor"/>
    </font>
    <font>
      <b/>
      <sz val="18"/>
      <color theme="1"/>
      <name val="方正小标宋简体"/>
      <charset val="134"/>
    </font>
    <font>
      <b/>
      <sz val="11"/>
      <color theme="1"/>
      <name val="方正小标宋简体"/>
      <charset val="134"/>
    </font>
    <font>
      <sz val="10"/>
      <name val="仿宋_GB2312"/>
      <charset val="134"/>
    </font>
    <font>
      <b/>
      <sz val="12"/>
      <color theme="1"/>
      <name val="方正小标宋简体"/>
      <charset val="134"/>
    </font>
    <font>
      <sz val="11"/>
      <color theme="1"/>
      <name val="仿宋_GB2312"/>
      <charset val="134"/>
    </font>
    <font>
      <sz val="11"/>
      <color rgb="FFFA7D00"/>
      <name val="宋体"/>
      <charset val="0"/>
      <scheme val="minor"/>
    </font>
    <font>
      <sz val="11"/>
      <color rgb="FF9C0006"/>
      <name val="宋体"/>
      <charset val="0"/>
      <scheme val="minor"/>
    </font>
    <font>
      <sz val="11"/>
      <color theme="0"/>
      <name val="宋体"/>
      <charset val="0"/>
      <scheme val="minor"/>
    </font>
    <font>
      <sz val="11"/>
      <color theme="1"/>
      <name val="宋体"/>
      <charset val="0"/>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3F3F3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sz val="11"/>
      <color rgb="FF006100"/>
      <name val="宋体"/>
      <charset val="0"/>
      <scheme val="minor"/>
    </font>
    <font>
      <b/>
      <sz val="11"/>
      <color rgb="FFFFFFFF"/>
      <name val="宋体"/>
      <charset val="0"/>
      <scheme val="minor"/>
    </font>
    <font>
      <b/>
      <sz val="11"/>
      <color theme="1"/>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rgb="FFFFC7CE"/>
        <bgColor indexed="64"/>
      </patternFill>
    </fill>
    <fill>
      <patternFill patternType="solid">
        <fgColor theme="8"/>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rgb="FFFFEB9C"/>
        <bgColor indexed="64"/>
      </patternFill>
    </fill>
    <fill>
      <patternFill patternType="solid">
        <fgColor rgb="FFFFCC99"/>
        <bgColor indexed="64"/>
      </patternFill>
    </fill>
    <fill>
      <patternFill patternType="solid">
        <fgColor theme="6"/>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4" tint="0.399975585192419"/>
        <bgColor indexed="64"/>
      </patternFill>
    </fill>
    <fill>
      <patternFill patternType="solid">
        <fgColor theme="4"/>
        <bgColor indexed="64"/>
      </patternFill>
    </fill>
    <fill>
      <patternFill patternType="solid">
        <fgColor rgb="FFC6EFCE"/>
        <bgColor indexed="64"/>
      </patternFill>
    </fill>
    <fill>
      <patternFill patternType="solid">
        <fgColor rgb="FFA5A5A5"/>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tint="0.599993896298105"/>
        <bgColor indexed="64"/>
      </patternFill>
    </fill>
  </fills>
  <borders count="20">
    <border>
      <left/>
      <right/>
      <top/>
      <bottom/>
      <diagonal/>
    </border>
    <border>
      <left style="thin">
        <color auto="1"/>
      </left>
      <right style="thin">
        <color auto="1"/>
      </right>
      <top style="thin">
        <color auto="1"/>
      </top>
      <bottom style="thin">
        <color auto="1"/>
      </bottom>
      <diagonal/>
    </border>
    <border>
      <left/>
      <right style="thin">
        <color indexed="8"/>
      </right>
      <top/>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bottom/>
      <diagonal/>
    </border>
    <border>
      <left style="thin">
        <color auto="1"/>
      </left>
      <right style="thin">
        <color auto="1"/>
      </right>
      <top style="thin">
        <color auto="1"/>
      </top>
      <bottom/>
      <diagonal/>
    </border>
    <border>
      <left style="thin">
        <color indexed="8"/>
      </left>
      <right/>
      <top style="thin">
        <color indexed="8"/>
      </top>
      <bottom style="thin">
        <color indexed="8"/>
      </bottom>
      <diagonal/>
    </border>
    <border>
      <left style="thin">
        <color auto="1"/>
      </left>
      <right style="thin">
        <color auto="1"/>
      </right>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6" borderId="0" applyNumberFormat="0" applyBorder="0" applyAlignment="0" applyProtection="0">
      <alignment vertical="center"/>
    </xf>
    <xf numFmtId="0" fontId="12" fillId="13"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0" borderId="0" applyNumberFormat="0" applyBorder="0" applyAlignment="0" applyProtection="0">
      <alignment vertical="center"/>
    </xf>
    <xf numFmtId="0" fontId="7" fillId="3" borderId="0" applyNumberFormat="0" applyBorder="0" applyAlignment="0" applyProtection="0">
      <alignment vertical="center"/>
    </xf>
    <xf numFmtId="43" fontId="0" fillId="0" borderId="0" applyFont="0" applyFill="0" applyBorder="0" applyAlignment="0" applyProtection="0">
      <alignment vertical="center"/>
    </xf>
    <xf numFmtId="0" fontId="8" fillId="15"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8" borderId="15" applyNumberFormat="0" applyFont="0" applyAlignment="0" applyProtection="0">
      <alignment vertical="center"/>
    </xf>
    <xf numFmtId="0" fontId="8" fillId="21"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6" applyNumberFormat="0" applyFill="0" applyAlignment="0" applyProtection="0">
      <alignment vertical="center"/>
    </xf>
    <xf numFmtId="0" fontId="20" fillId="0" borderId="16" applyNumberFormat="0" applyFill="0" applyAlignment="0" applyProtection="0">
      <alignment vertical="center"/>
    </xf>
    <xf numFmtId="0" fontId="8" fillId="25" borderId="0" applyNumberFormat="0" applyBorder="0" applyAlignment="0" applyProtection="0">
      <alignment vertical="center"/>
    </xf>
    <xf numFmtId="0" fontId="15" fillId="0" borderId="17" applyNumberFormat="0" applyFill="0" applyAlignment="0" applyProtection="0">
      <alignment vertical="center"/>
    </xf>
    <xf numFmtId="0" fontId="8" fillId="20" borderId="0" applyNumberFormat="0" applyBorder="0" applyAlignment="0" applyProtection="0">
      <alignment vertical="center"/>
    </xf>
    <xf numFmtId="0" fontId="13" fillId="17" borderId="14" applyNumberFormat="0" applyAlignment="0" applyProtection="0">
      <alignment vertical="center"/>
    </xf>
    <xf numFmtId="0" fontId="21" fillId="17" borderId="13" applyNumberFormat="0" applyAlignment="0" applyProtection="0">
      <alignment vertical="center"/>
    </xf>
    <xf numFmtId="0" fontId="23" fillId="28" borderId="18" applyNumberFormat="0" applyAlignment="0" applyProtection="0">
      <alignment vertical="center"/>
    </xf>
    <xf numFmtId="0" fontId="9" fillId="30" borderId="0" applyNumberFormat="0" applyBorder="0" applyAlignment="0" applyProtection="0">
      <alignment vertical="center"/>
    </xf>
    <xf numFmtId="0" fontId="8" fillId="24" borderId="0" applyNumberFormat="0" applyBorder="0" applyAlignment="0" applyProtection="0">
      <alignment vertical="center"/>
    </xf>
    <xf numFmtId="0" fontId="6" fillId="0" borderId="12" applyNumberFormat="0" applyFill="0" applyAlignment="0" applyProtection="0">
      <alignment vertical="center"/>
    </xf>
    <xf numFmtId="0" fontId="24" fillId="0" borderId="19" applyNumberFormat="0" applyFill="0" applyAlignment="0" applyProtection="0">
      <alignment vertical="center"/>
    </xf>
    <xf numFmtId="0" fontId="22" fillId="27" borderId="0" applyNumberFormat="0" applyBorder="0" applyAlignment="0" applyProtection="0">
      <alignment vertical="center"/>
    </xf>
    <xf numFmtId="0" fontId="11" fillId="12" borderId="0" applyNumberFormat="0" applyBorder="0" applyAlignment="0" applyProtection="0">
      <alignment vertical="center"/>
    </xf>
    <xf numFmtId="0" fontId="9" fillId="32" borderId="0" applyNumberFormat="0" applyBorder="0" applyAlignment="0" applyProtection="0">
      <alignment vertical="center"/>
    </xf>
    <xf numFmtId="0" fontId="8" fillId="26" borderId="0" applyNumberFormat="0" applyBorder="0" applyAlignment="0" applyProtection="0">
      <alignment vertical="center"/>
    </xf>
    <xf numFmtId="0" fontId="9" fillId="16" borderId="0" applyNumberFormat="0" applyBorder="0" applyAlignment="0" applyProtection="0">
      <alignment vertical="center"/>
    </xf>
    <xf numFmtId="0" fontId="9" fillId="33"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8" fillId="14" borderId="0" applyNumberFormat="0" applyBorder="0" applyAlignment="0" applyProtection="0">
      <alignment vertical="center"/>
    </xf>
    <xf numFmtId="0" fontId="8" fillId="23"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8" fillId="4" borderId="0" applyNumberFormat="0" applyBorder="0" applyAlignment="0" applyProtection="0">
      <alignment vertical="center"/>
    </xf>
    <xf numFmtId="0" fontId="9" fillId="29" borderId="0" applyNumberFormat="0" applyBorder="0" applyAlignment="0" applyProtection="0">
      <alignment vertical="center"/>
    </xf>
    <xf numFmtId="0" fontId="8" fillId="7" borderId="0" applyNumberFormat="0" applyBorder="0" applyAlignment="0" applyProtection="0">
      <alignment vertical="center"/>
    </xf>
    <xf numFmtId="0" fontId="8" fillId="22" borderId="0" applyNumberFormat="0" applyBorder="0" applyAlignment="0" applyProtection="0">
      <alignment vertical="center"/>
    </xf>
    <xf numFmtId="0" fontId="9" fillId="19" borderId="0" applyNumberFormat="0" applyBorder="0" applyAlignment="0" applyProtection="0">
      <alignment vertical="center"/>
    </xf>
    <xf numFmtId="0" fontId="8" fillId="31" borderId="0" applyNumberFormat="0" applyBorder="0" applyAlignment="0" applyProtection="0">
      <alignment vertical="center"/>
    </xf>
  </cellStyleXfs>
  <cellXfs count="36">
    <xf numFmtId="0" fontId="0" fillId="0" borderId="0" xfId="0">
      <alignment vertical="center"/>
    </xf>
    <xf numFmtId="0" fontId="0" fillId="0" borderId="0" xfId="0" applyAlignment="1">
      <alignment horizontal="center" vertical="center"/>
    </xf>
    <xf numFmtId="0" fontId="1" fillId="0" borderId="0" xfId="0" applyFont="1" applyFill="1" applyAlignment="1">
      <alignment horizontal="left" vertical="center" wrapText="1"/>
    </xf>
    <xf numFmtId="0" fontId="2" fillId="0" borderId="1" xfId="0" applyFont="1" applyFill="1" applyBorder="1" applyAlignment="1">
      <alignment horizontal="center" vertical="center" wrapText="1"/>
    </xf>
    <xf numFmtId="49" fontId="3" fillId="0" borderId="1" xfId="0" applyNumberFormat="1" applyFont="1" applyFill="1" applyBorder="1" applyAlignment="1" applyProtection="1">
      <alignment horizontal="center" vertical="center" wrapText="1"/>
      <protection locked="0"/>
    </xf>
    <xf numFmtId="49" fontId="3" fillId="0" borderId="2" xfId="0" applyNumberFormat="1"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49" fontId="3" fillId="0" borderId="3" xfId="0" applyNumberFormat="1" applyFont="1" applyFill="1" applyBorder="1" applyAlignment="1" applyProtection="1">
      <alignment horizontal="center" vertical="center" wrapText="1"/>
      <protection locked="0"/>
    </xf>
    <xf numFmtId="49" fontId="3" fillId="2" borderId="4" xfId="0" applyNumberFormat="1" applyFont="1" applyFill="1" applyBorder="1" applyAlignment="1" applyProtection="1">
      <alignment horizontal="center" vertical="center" wrapText="1"/>
      <protection locked="0"/>
    </xf>
    <xf numFmtId="0" fontId="3" fillId="2" borderId="4" xfId="0" applyFont="1" applyFill="1" applyBorder="1" applyAlignment="1" applyProtection="1">
      <alignment horizontal="center" vertical="center" wrapText="1"/>
      <protection locked="0"/>
    </xf>
    <xf numFmtId="49" fontId="3" fillId="0" borderId="4" xfId="0" applyNumberFormat="1"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49" fontId="3" fillId="0" borderId="5" xfId="0" applyNumberFormat="1" applyFont="1" applyFill="1" applyBorder="1" applyAlignment="1" applyProtection="1">
      <alignment horizontal="center" vertical="center" wrapText="1"/>
      <protection locked="0"/>
    </xf>
    <xf numFmtId="49" fontId="3" fillId="0" borderId="6" xfId="0" applyNumberFormat="1" applyFont="1" applyFill="1" applyBorder="1" applyAlignment="1" applyProtection="1">
      <alignment horizontal="center" vertical="center" wrapText="1"/>
      <protection locked="0"/>
    </xf>
    <xf numFmtId="0" fontId="3" fillId="0" borderId="7" xfId="0" applyFont="1" applyFill="1" applyBorder="1" applyAlignment="1" applyProtection="1">
      <alignment horizontal="center" vertical="center" wrapText="1"/>
      <protection locked="0"/>
    </xf>
    <xf numFmtId="49" fontId="3" fillId="0" borderId="7" xfId="0" applyNumberFormat="1" applyFont="1" applyFill="1" applyBorder="1" applyAlignment="1" applyProtection="1">
      <alignment horizontal="center" vertical="center" wrapText="1"/>
      <protection locked="0"/>
    </xf>
    <xf numFmtId="49" fontId="3" fillId="0" borderId="8"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49" fontId="3" fillId="2" borderId="5" xfId="0" applyNumberFormat="1" applyFont="1" applyFill="1" applyBorder="1" applyAlignment="1" applyProtection="1">
      <alignment horizontal="center" vertical="center" wrapText="1"/>
      <protection locked="0"/>
    </xf>
    <xf numFmtId="49" fontId="3" fillId="0" borderId="9" xfId="0" applyNumberFormat="1"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49" fontId="3" fillId="2" borderId="10" xfId="0" applyNumberFormat="1" applyFont="1" applyFill="1" applyBorder="1" applyAlignment="1" applyProtection="1">
      <alignment horizontal="center" vertical="center" wrapText="1"/>
      <protection locked="0"/>
    </xf>
    <xf numFmtId="176" fontId="0" fillId="2" borderId="11" xfId="0" applyNumberFormat="1" applyFont="1" applyFill="1" applyBorder="1" applyAlignment="1">
      <alignment horizontal="center" vertical="center"/>
    </xf>
    <xf numFmtId="176" fontId="0" fillId="2" borderId="1" xfId="0" applyNumberFormat="1" applyFont="1" applyFill="1" applyBorder="1" applyAlignment="1">
      <alignment horizontal="center" vertical="center"/>
    </xf>
    <xf numFmtId="0" fontId="0" fillId="2" borderId="1" xfId="0" applyFont="1" applyFill="1" applyBorder="1" applyAlignment="1">
      <alignment horizontal="center" vertical="center"/>
    </xf>
    <xf numFmtId="49" fontId="3" fillId="0" borderId="10" xfId="0" applyNumberFormat="1" applyFont="1" applyFill="1" applyBorder="1" applyAlignment="1" applyProtection="1">
      <alignment horizontal="center" vertical="center" wrapText="1"/>
      <protection locked="0"/>
    </xf>
    <xf numFmtId="176" fontId="0" fillId="0" borderId="11" xfId="0" applyNumberFormat="1" applyFont="1" applyFill="1" applyBorder="1" applyAlignment="1">
      <alignment horizontal="center" vertical="center"/>
    </xf>
    <xf numFmtId="176" fontId="0" fillId="0" borderId="1" xfId="0" applyNumberFormat="1" applyFont="1" applyBorder="1" applyAlignment="1">
      <alignment horizontal="center" vertical="center"/>
    </xf>
    <xf numFmtId="0" fontId="0" fillId="0" borderId="1" xfId="0" applyFont="1" applyBorder="1" applyAlignment="1">
      <alignment horizontal="center" vertical="center"/>
    </xf>
    <xf numFmtId="176" fontId="0" fillId="0" borderId="1" xfId="0" applyNumberFormat="1" applyFont="1" applyFill="1" applyBorder="1" applyAlignment="1">
      <alignment horizontal="center" vertical="center"/>
    </xf>
    <xf numFmtId="176" fontId="5" fillId="0" borderId="1" xfId="0" applyNumberFormat="1" applyFont="1" applyBorder="1" applyAlignment="1">
      <alignment horizontal="center" vertical="center"/>
    </xf>
    <xf numFmtId="0" fontId="5" fillId="2" borderId="1" xfId="0" applyFont="1" applyFill="1" applyBorder="1" applyAlignment="1">
      <alignment horizontal="center" vertical="center"/>
    </xf>
    <xf numFmtId="0" fontId="5" fillId="0" borderId="1"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78"/>
  <sheetViews>
    <sheetView tabSelected="1" workbookViewId="0">
      <selection activeCell="S4" sqref="S4"/>
    </sheetView>
  </sheetViews>
  <sheetFormatPr defaultColWidth="16.3333333333333" defaultRowHeight="13.5"/>
  <cols>
    <col min="1" max="1" width="6.25" style="1" customWidth="1"/>
    <col min="2" max="2" width="6.375" style="1" customWidth="1"/>
    <col min="3" max="3" width="5.5" style="1" customWidth="1"/>
    <col min="4" max="4" width="4.625" style="1" customWidth="1"/>
    <col min="5" max="5" width="14.25" style="1" customWidth="1"/>
    <col min="6" max="6" width="7.625" style="1" customWidth="1"/>
    <col min="7" max="7" width="5" style="1" customWidth="1"/>
    <col min="8" max="8" width="8.625" style="1" customWidth="1"/>
    <col min="9" max="9" width="10.1916666666667" style="1" customWidth="1"/>
    <col min="10" max="10" width="16.375" style="1" customWidth="1"/>
    <col min="11" max="11" width="18.125" style="1" customWidth="1"/>
    <col min="12" max="12" width="6.625" style="1" customWidth="1"/>
    <col min="13" max="13" width="7.125" style="1" customWidth="1"/>
    <col min="14" max="14" width="7.375" style="1" customWidth="1"/>
    <col min="15" max="15" width="7.5" style="1" customWidth="1"/>
    <col min="16" max="16" width="7.75" style="1" customWidth="1"/>
    <col min="17" max="17" width="7.375" style="1" customWidth="1"/>
    <col min="18" max="16382" width="16.3333333333333" style="1" customWidth="1"/>
    <col min="16383" max="16384" width="16.3333333333333" style="1"/>
  </cols>
  <sheetData>
    <row r="1" ht="50" customHeight="1" spans="1:17">
      <c r="A1" s="2" t="s">
        <v>0</v>
      </c>
      <c r="B1" s="2"/>
      <c r="C1" s="2"/>
      <c r="D1" s="2"/>
      <c r="E1" s="2"/>
      <c r="F1" s="2"/>
      <c r="G1" s="2"/>
      <c r="H1" s="2"/>
      <c r="I1" s="2"/>
      <c r="J1" s="2"/>
      <c r="K1" s="2"/>
      <c r="L1" s="2"/>
      <c r="M1" s="2"/>
      <c r="N1" s="2"/>
      <c r="O1" s="2"/>
      <c r="P1" s="2"/>
      <c r="Q1" s="2"/>
    </row>
    <row r="2" ht="66" customHeight="1" spans="1:17">
      <c r="A2" s="3" t="s">
        <v>1</v>
      </c>
      <c r="B2" s="3" t="s">
        <v>2</v>
      </c>
      <c r="C2" s="3" t="s">
        <v>3</v>
      </c>
      <c r="D2" s="3" t="s">
        <v>4</v>
      </c>
      <c r="E2" s="3" t="s">
        <v>5</v>
      </c>
      <c r="F2" s="3" t="s">
        <v>6</v>
      </c>
      <c r="G2" s="3" t="s">
        <v>7</v>
      </c>
      <c r="H2" s="3" t="s">
        <v>8</v>
      </c>
      <c r="I2" s="3" t="s">
        <v>9</v>
      </c>
      <c r="J2" s="3" t="s">
        <v>10</v>
      </c>
      <c r="K2" s="3" t="s">
        <v>5</v>
      </c>
      <c r="L2" s="20" t="s">
        <v>11</v>
      </c>
      <c r="M2" s="21" t="s">
        <v>12</v>
      </c>
      <c r="N2" s="22" t="s">
        <v>13</v>
      </c>
      <c r="O2" s="21" t="s">
        <v>14</v>
      </c>
      <c r="P2" s="23" t="s">
        <v>15</v>
      </c>
      <c r="Q2" s="21" t="s">
        <v>16</v>
      </c>
    </row>
    <row r="3" ht="30" customHeight="1" spans="1:17">
      <c r="A3" s="4" t="s">
        <v>17</v>
      </c>
      <c r="B3" s="4" t="s">
        <v>18</v>
      </c>
      <c r="C3" s="5" t="s">
        <v>19</v>
      </c>
      <c r="D3" s="6">
        <v>1</v>
      </c>
      <c r="E3" s="7" t="s">
        <v>20</v>
      </c>
      <c r="F3" s="8" t="s">
        <v>21</v>
      </c>
      <c r="G3" s="8" t="s">
        <v>22</v>
      </c>
      <c r="H3" s="9">
        <v>19930216</v>
      </c>
      <c r="I3" s="8" t="s">
        <v>23</v>
      </c>
      <c r="J3" s="8" t="s">
        <v>24</v>
      </c>
      <c r="K3" s="24" t="s">
        <v>25</v>
      </c>
      <c r="L3" s="25">
        <v>83.8</v>
      </c>
      <c r="M3" s="25">
        <f t="shared" ref="M3:M66" si="0">L3*0.6</f>
        <v>50.28</v>
      </c>
      <c r="N3" s="26">
        <v>82.4</v>
      </c>
      <c r="O3" s="27">
        <f>N3*0.4</f>
        <v>32.96</v>
      </c>
      <c r="P3" s="26">
        <f>O3+M3</f>
        <v>83.24</v>
      </c>
      <c r="Q3" s="34" t="s">
        <v>26</v>
      </c>
    </row>
    <row r="4" ht="30" customHeight="1" spans="1:17">
      <c r="A4" s="4"/>
      <c r="B4" s="4"/>
      <c r="C4" s="5"/>
      <c r="D4" s="6"/>
      <c r="E4" s="7"/>
      <c r="F4" s="10" t="s">
        <v>27</v>
      </c>
      <c r="G4" s="10" t="s">
        <v>28</v>
      </c>
      <c r="H4" s="11">
        <v>19930213</v>
      </c>
      <c r="I4" s="10" t="s">
        <v>23</v>
      </c>
      <c r="J4" s="10" t="s">
        <v>29</v>
      </c>
      <c r="K4" s="28" t="s">
        <v>30</v>
      </c>
      <c r="L4" s="29">
        <v>78.2</v>
      </c>
      <c r="M4" s="29">
        <f t="shared" si="0"/>
        <v>46.92</v>
      </c>
      <c r="N4" s="30">
        <v>79.4</v>
      </c>
      <c r="O4" s="31">
        <f t="shared" ref="O4:O35" si="1">N4*0.4</f>
        <v>31.76</v>
      </c>
      <c r="P4" s="30">
        <f t="shared" ref="P4:P35" si="2">O4+M4</f>
        <v>78.68</v>
      </c>
      <c r="Q4" s="35" t="s">
        <v>31</v>
      </c>
    </row>
    <row r="5" ht="30" customHeight="1" spans="1:17">
      <c r="A5" s="4"/>
      <c r="B5" s="4"/>
      <c r="C5" s="5"/>
      <c r="D5" s="6"/>
      <c r="E5" s="7"/>
      <c r="F5" s="10" t="s">
        <v>32</v>
      </c>
      <c r="G5" s="10" t="s">
        <v>28</v>
      </c>
      <c r="H5" s="11">
        <v>19910228</v>
      </c>
      <c r="I5" s="10" t="s">
        <v>23</v>
      </c>
      <c r="J5" s="10" t="s">
        <v>33</v>
      </c>
      <c r="K5" s="28" t="s">
        <v>30</v>
      </c>
      <c r="L5" s="29">
        <v>78.2</v>
      </c>
      <c r="M5" s="29">
        <f t="shared" si="0"/>
        <v>46.92</v>
      </c>
      <c r="N5" s="30">
        <v>78.6</v>
      </c>
      <c r="O5" s="31">
        <f t="shared" si="1"/>
        <v>31.44</v>
      </c>
      <c r="P5" s="30">
        <f t="shared" si="2"/>
        <v>78.36</v>
      </c>
      <c r="Q5" s="35" t="s">
        <v>31</v>
      </c>
    </row>
    <row r="6" ht="30" customHeight="1" spans="1:17">
      <c r="A6" s="4"/>
      <c r="B6" s="4"/>
      <c r="C6" s="12" t="s">
        <v>34</v>
      </c>
      <c r="D6" s="11">
        <v>1</v>
      </c>
      <c r="E6" s="10" t="s">
        <v>35</v>
      </c>
      <c r="F6" s="8" t="s">
        <v>36</v>
      </c>
      <c r="G6" s="8" t="s">
        <v>28</v>
      </c>
      <c r="H6" s="9">
        <v>19940527</v>
      </c>
      <c r="I6" s="8" t="s">
        <v>23</v>
      </c>
      <c r="J6" s="8" t="s">
        <v>37</v>
      </c>
      <c r="K6" s="24" t="s">
        <v>38</v>
      </c>
      <c r="L6" s="26">
        <v>91</v>
      </c>
      <c r="M6" s="26">
        <f t="shared" si="0"/>
        <v>54.6</v>
      </c>
      <c r="N6" s="26">
        <v>78.6</v>
      </c>
      <c r="O6" s="27">
        <f t="shared" si="1"/>
        <v>31.44</v>
      </c>
      <c r="P6" s="26">
        <f t="shared" si="2"/>
        <v>86.04</v>
      </c>
      <c r="Q6" s="34" t="s">
        <v>26</v>
      </c>
    </row>
    <row r="7" ht="30" customHeight="1" spans="1:17">
      <c r="A7" s="4"/>
      <c r="B7" s="4" t="s">
        <v>18</v>
      </c>
      <c r="C7" s="13" t="s">
        <v>39</v>
      </c>
      <c r="D7" s="14">
        <v>1</v>
      </c>
      <c r="E7" s="15" t="s">
        <v>40</v>
      </c>
      <c r="F7" s="8" t="s">
        <v>41</v>
      </c>
      <c r="G7" s="8" t="s">
        <v>28</v>
      </c>
      <c r="H7" s="9">
        <v>19931028</v>
      </c>
      <c r="I7" s="8" t="s">
        <v>23</v>
      </c>
      <c r="J7" s="8" t="s">
        <v>42</v>
      </c>
      <c r="K7" s="24" t="s">
        <v>43</v>
      </c>
      <c r="L7" s="26">
        <v>86.3</v>
      </c>
      <c r="M7" s="26">
        <f t="shared" si="0"/>
        <v>51.78</v>
      </c>
      <c r="N7" s="26">
        <v>85.8</v>
      </c>
      <c r="O7" s="27">
        <f t="shared" si="1"/>
        <v>34.32</v>
      </c>
      <c r="P7" s="26">
        <f t="shared" si="2"/>
        <v>86.1</v>
      </c>
      <c r="Q7" s="34" t="s">
        <v>26</v>
      </c>
    </row>
    <row r="8" ht="30" customHeight="1" spans="1:17">
      <c r="A8" s="4"/>
      <c r="B8" s="4"/>
      <c r="C8" s="5"/>
      <c r="D8" s="6"/>
      <c r="E8" s="7"/>
      <c r="F8" s="10" t="s">
        <v>44</v>
      </c>
      <c r="G8" s="10" t="s">
        <v>22</v>
      </c>
      <c r="H8" s="11">
        <v>19930808</v>
      </c>
      <c r="I8" s="10" t="s">
        <v>23</v>
      </c>
      <c r="J8" s="10" t="s">
        <v>37</v>
      </c>
      <c r="K8" s="28" t="s">
        <v>35</v>
      </c>
      <c r="L8" s="32">
        <v>86.2</v>
      </c>
      <c r="M8" s="32">
        <f t="shared" si="0"/>
        <v>51.72</v>
      </c>
      <c r="N8" s="30">
        <v>84</v>
      </c>
      <c r="O8" s="31">
        <f t="shared" si="1"/>
        <v>33.6</v>
      </c>
      <c r="P8" s="30">
        <f t="shared" si="2"/>
        <v>85.32</v>
      </c>
      <c r="Q8" s="35" t="s">
        <v>31</v>
      </c>
    </row>
    <row r="9" ht="30" customHeight="1" spans="1:17">
      <c r="A9" s="4"/>
      <c r="B9" s="4"/>
      <c r="C9" s="5"/>
      <c r="D9" s="6"/>
      <c r="E9" s="7"/>
      <c r="F9" s="10" t="s">
        <v>45</v>
      </c>
      <c r="G9" s="10" t="s">
        <v>28</v>
      </c>
      <c r="H9" s="11">
        <v>19940817</v>
      </c>
      <c r="I9" s="10" t="s">
        <v>23</v>
      </c>
      <c r="J9" s="10" t="s">
        <v>37</v>
      </c>
      <c r="K9" s="28" t="s">
        <v>46</v>
      </c>
      <c r="L9" s="32">
        <v>84.6</v>
      </c>
      <c r="M9" s="32">
        <f t="shared" si="0"/>
        <v>50.76</v>
      </c>
      <c r="N9" s="30">
        <v>79</v>
      </c>
      <c r="O9" s="31">
        <f t="shared" si="1"/>
        <v>31.6</v>
      </c>
      <c r="P9" s="30">
        <f t="shared" si="2"/>
        <v>82.36</v>
      </c>
      <c r="Q9" s="35" t="s">
        <v>31</v>
      </c>
    </row>
    <row r="10" ht="30" customHeight="1" spans="1:17">
      <c r="A10" s="4" t="s">
        <v>47</v>
      </c>
      <c r="B10" s="4" t="s">
        <v>18</v>
      </c>
      <c r="C10" s="13" t="s">
        <v>19</v>
      </c>
      <c r="D10" s="14">
        <v>1</v>
      </c>
      <c r="E10" s="15" t="s">
        <v>48</v>
      </c>
      <c r="F10" s="8" t="s">
        <v>49</v>
      </c>
      <c r="G10" s="8" t="s">
        <v>28</v>
      </c>
      <c r="H10" s="9">
        <v>19981003</v>
      </c>
      <c r="I10" s="8" t="s">
        <v>23</v>
      </c>
      <c r="J10" s="8" t="s">
        <v>37</v>
      </c>
      <c r="K10" s="24" t="s">
        <v>50</v>
      </c>
      <c r="L10" s="26">
        <v>85.8</v>
      </c>
      <c r="M10" s="26">
        <f t="shared" si="0"/>
        <v>51.48</v>
      </c>
      <c r="N10" s="26">
        <v>83</v>
      </c>
      <c r="O10" s="27">
        <f t="shared" si="1"/>
        <v>33.2</v>
      </c>
      <c r="P10" s="26">
        <f t="shared" si="2"/>
        <v>84.68</v>
      </c>
      <c r="Q10" s="34" t="s">
        <v>26</v>
      </c>
    </row>
    <row r="11" ht="30" customHeight="1" spans="1:17">
      <c r="A11" s="4"/>
      <c r="B11" s="4"/>
      <c r="C11" s="5"/>
      <c r="D11" s="6"/>
      <c r="E11" s="7"/>
      <c r="F11" s="10" t="s">
        <v>51</v>
      </c>
      <c r="G11" s="10" t="s">
        <v>28</v>
      </c>
      <c r="H11" s="11">
        <v>19940708</v>
      </c>
      <c r="I11" s="10" t="s">
        <v>23</v>
      </c>
      <c r="J11" s="10" t="s">
        <v>37</v>
      </c>
      <c r="K11" s="28" t="s">
        <v>50</v>
      </c>
      <c r="L11" s="32">
        <v>85.2</v>
      </c>
      <c r="M11" s="32">
        <f t="shared" si="0"/>
        <v>51.12</v>
      </c>
      <c r="N11" s="30">
        <v>82.2</v>
      </c>
      <c r="O11" s="31">
        <f t="shared" si="1"/>
        <v>32.88</v>
      </c>
      <c r="P11" s="30">
        <f t="shared" si="2"/>
        <v>84</v>
      </c>
      <c r="Q11" s="35" t="s">
        <v>31</v>
      </c>
    </row>
    <row r="12" ht="30" customHeight="1" spans="1:17">
      <c r="A12" s="4"/>
      <c r="B12" s="4"/>
      <c r="C12" s="5"/>
      <c r="D12" s="6"/>
      <c r="E12" s="7"/>
      <c r="F12" s="10" t="s">
        <v>52</v>
      </c>
      <c r="G12" s="10" t="s">
        <v>28</v>
      </c>
      <c r="H12" s="11">
        <v>19940523</v>
      </c>
      <c r="I12" s="10" t="s">
        <v>23</v>
      </c>
      <c r="J12" s="10" t="s">
        <v>37</v>
      </c>
      <c r="K12" s="28" t="s">
        <v>53</v>
      </c>
      <c r="L12" s="32">
        <v>71.8</v>
      </c>
      <c r="M12" s="32">
        <f t="shared" si="0"/>
        <v>43.08</v>
      </c>
      <c r="N12" s="30">
        <v>76.8</v>
      </c>
      <c r="O12" s="31">
        <f t="shared" si="1"/>
        <v>30.72</v>
      </c>
      <c r="P12" s="30">
        <f t="shared" si="2"/>
        <v>73.8</v>
      </c>
      <c r="Q12" s="35" t="s">
        <v>31</v>
      </c>
    </row>
    <row r="13" ht="30" customHeight="1" spans="1:17">
      <c r="A13" s="4"/>
      <c r="B13" s="4"/>
      <c r="C13" s="13" t="s">
        <v>34</v>
      </c>
      <c r="D13" s="14">
        <v>1</v>
      </c>
      <c r="E13" s="15" t="s">
        <v>54</v>
      </c>
      <c r="F13" s="8" t="s">
        <v>55</v>
      </c>
      <c r="G13" s="8" t="s">
        <v>22</v>
      </c>
      <c r="H13" s="9">
        <v>19930518</v>
      </c>
      <c r="I13" s="8" t="s">
        <v>23</v>
      </c>
      <c r="J13" s="8" t="s">
        <v>37</v>
      </c>
      <c r="K13" s="24" t="s">
        <v>50</v>
      </c>
      <c r="L13" s="26">
        <v>80</v>
      </c>
      <c r="M13" s="26">
        <f t="shared" si="0"/>
        <v>48</v>
      </c>
      <c r="N13" s="26">
        <v>85</v>
      </c>
      <c r="O13" s="27">
        <f t="shared" si="1"/>
        <v>34</v>
      </c>
      <c r="P13" s="26">
        <f t="shared" si="2"/>
        <v>82</v>
      </c>
      <c r="Q13" s="34" t="s">
        <v>26</v>
      </c>
    </row>
    <row r="14" ht="30" customHeight="1" spans="1:17">
      <c r="A14" s="4"/>
      <c r="B14" s="4"/>
      <c r="C14" s="5"/>
      <c r="D14" s="6"/>
      <c r="E14" s="7"/>
      <c r="F14" s="10" t="s">
        <v>56</v>
      </c>
      <c r="G14" s="10" t="s">
        <v>28</v>
      </c>
      <c r="H14" s="11">
        <v>19911205</v>
      </c>
      <c r="I14" s="10" t="s">
        <v>23</v>
      </c>
      <c r="J14" s="10" t="s">
        <v>37</v>
      </c>
      <c r="K14" s="28" t="s">
        <v>57</v>
      </c>
      <c r="L14" s="32">
        <v>80</v>
      </c>
      <c r="M14" s="32">
        <f t="shared" si="0"/>
        <v>48</v>
      </c>
      <c r="N14" s="30">
        <v>72.4</v>
      </c>
      <c r="O14" s="31">
        <f t="shared" si="1"/>
        <v>28.96</v>
      </c>
      <c r="P14" s="30">
        <f t="shared" si="2"/>
        <v>76.96</v>
      </c>
      <c r="Q14" s="35" t="s">
        <v>31</v>
      </c>
    </row>
    <row r="15" ht="30" customHeight="1" spans="1:17">
      <c r="A15" s="4"/>
      <c r="B15" s="4"/>
      <c r="C15" s="5"/>
      <c r="D15" s="6"/>
      <c r="E15" s="7"/>
      <c r="F15" s="10" t="s">
        <v>58</v>
      </c>
      <c r="G15" s="10" t="s">
        <v>28</v>
      </c>
      <c r="H15" s="11">
        <v>19901206</v>
      </c>
      <c r="I15" s="10" t="s">
        <v>23</v>
      </c>
      <c r="J15" s="10" t="s">
        <v>59</v>
      </c>
      <c r="K15" s="28" t="s">
        <v>50</v>
      </c>
      <c r="L15" s="32">
        <v>65</v>
      </c>
      <c r="M15" s="32">
        <f t="shared" si="0"/>
        <v>39</v>
      </c>
      <c r="N15" s="33" t="s">
        <v>60</v>
      </c>
      <c r="O15" s="33" t="s">
        <v>60</v>
      </c>
      <c r="P15" s="30">
        <v>39</v>
      </c>
      <c r="Q15" s="35" t="s">
        <v>31</v>
      </c>
    </row>
    <row r="16" ht="30" customHeight="1" spans="1:17">
      <c r="A16" s="4" t="s">
        <v>61</v>
      </c>
      <c r="B16" s="4" t="s">
        <v>18</v>
      </c>
      <c r="C16" s="13" t="s">
        <v>34</v>
      </c>
      <c r="D16" s="14">
        <v>1</v>
      </c>
      <c r="E16" s="15" t="s">
        <v>62</v>
      </c>
      <c r="F16" s="8" t="s">
        <v>63</v>
      </c>
      <c r="G16" s="8" t="s">
        <v>22</v>
      </c>
      <c r="H16" s="9">
        <v>19891001</v>
      </c>
      <c r="I16" s="8" t="s">
        <v>23</v>
      </c>
      <c r="J16" s="8" t="s">
        <v>64</v>
      </c>
      <c r="K16" s="24" t="s">
        <v>65</v>
      </c>
      <c r="L16" s="26">
        <v>86.6</v>
      </c>
      <c r="M16" s="26">
        <f t="shared" si="0"/>
        <v>51.96</v>
      </c>
      <c r="N16" s="26">
        <v>84</v>
      </c>
      <c r="O16" s="27">
        <f t="shared" si="1"/>
        <v>33.6</v>
      </c>
      <c r="P16" s="26">
        <f t="shared" si="2"/>
        <v>85.56</v>
      </c>
      <c r="Q16" s="34" t="s">
        <v>26</v>
      </c>
    </row>
    <row r="17" ht="30" customHeight="1" spans="1:17">
      <c r="A17" s="4"/>
      <c r="B17" s="4"/>
      <c r="C17" s="5"/>
      <c r="D17" s="6"/>
      <c r="E17" s="7"/>
      <c r="F17" s="10" t="s">
        <v>66</v>
      </c>
      <c r="G17" s="10" t="s">
        <v>28</v>
      </c>
      <c r="H17" s="11">
        <v>19890909</v>
      </c>
      <c r="I17" s="10" t="s">
        <v>23</v>
      </c>
      <c r="J17" s="10" t="s">
        <v>67</v>
      </c>
      <c r="K17" s="28" t="s">
        <v>68</v>
      </c>
      <c r="L17" s="32">
        <v>85.2</v>
      </c>
      <c r="M17" s="32">
        <f t="shared" si="0"/>
        <v>51.12</v>
      </c>
      <c r="N17" s="30">
        <v>83</v>
      </c>
      <c r="O17" s="31">
        <f t="shared" si="1"/>
        <v>33.2</v>
      </c>
      <c r="P17" s="30">
        <f t="shared" si="2"/>
        <v>84.32</v>
      </c>
      <c r="Q17" s="35" t="s">
        <v>31</v>
      </c>
    </row>
    <row r="18" ht="30" customHeight="1" spans="1:17">
      <c r="A18" s="4"/>
      <c r="B18" s="4"/>
      <c r="C18" s="5"/>
      <c r="D18" s="6"/>
      <c r="E18" s="7"/>
      <c r="F18" s="10" t="s">
        <v>69</v>
      </c>
      <c r="G18" s="10" t="s">
        <v>28</v>
      </c>
      <c r="H18" s="11">
        <v>19950629</v>
      </c>
      <c r="I18" s="10" t="s">
        <v>23</v>
      </c>
      <c r="J18" s="10" t="s">
        <v>70</v>
      </c>
      <c r="K18" s="28" t="s">
        <v>71</v>
      </c>
      <c r="L18" s="32">
        <v>78.8</v>
      </c>
      <c r="M18" s="32">
        <f t="shared" si="0"/>
        <v>47.28</v>
      </c>
      <c r="N18" s="30">
        <v>82.4</v>
      </c>
      <c r="O18" s="31">
        <f t="shared" si="1"/>
        <v>32.96</v>
      </c>
      <c r="P18" s="30">
        <f t="shared" si="2"/>
        <v>80.24</v>
      </c>
      <c r="Q18" s="35" t="s">
        <v>31</v>
      </c>
    </row>
    <row r="19" ht="30" customHeight="1" spans="1:17">
      <c r="A19" s="4"/>
      <c r="B19" s="4"/>
      <c r="C19" s="13" t="s">
        <v>39</v>
      </c>
      <c r="D19" s="14">
        <v>1</v>
      </c>
      <c r="E19" s="15" t="s">
        <v>72</v>
      </c>
      <c r="F19" s="8" t="s">
        <v>73</v>
      </c>
      <c r="G19" s="8" t="s">
        <v>22</v>
      </c>
      <c r="H19" s="9">
        <v>19860828</v>
      </c>
      <c r="I19" s="8" t="s">
        <v>23</v>
      </c>
      <c r="J19" s="8" t="s">
        <v>74</v>
      </c>
      <c r="K19" s="24" t="s">
        <v>75</v>
      </c>
      <c r="L19" s="26">
        <v>84.6</v>
      </c>
      <c r="M19" s="26">
        <f t="shared" si="0"/>
        <v>50.76</v>
      </c>
      <c r="N19" s="26">
        <v>82.8</v>
      </c>
      <c r="O19" s="27">
        <f t="shared" si="1"/>
        <v>33.12</v>
      </c>
      <c r="P19" s="26">
        <f t="shared" si="2"/>
        <v>83.88</v>
      </c>
      <c r="Q19" s="34" t="s">
        <v>26</v>
      </c>
    </row>
    <row r="20" ht="30" customHeight="1" spans="1:17">
      <c r="A20" s="4"/>
      <c r="B20" s="4"/>
      <c r="C20" s="5"/>
      <c r="D20" s="6"/>
      <c r="E20" s="7"/>
      <c r="F20" s="10" t="s">
        <v>76</v>
      </c>
      <c r="G20" s="10" t="s">
        <v>28</v>
      </c>
      <c r="H20" s="11">
        <v>19950408</v>
      </c>
      <c r="I20" s="10" t="s">
        <v>23</v>
      </c>
      <c r="J20" s="10" t="s">
        <v>77</v>
      </c>
      <c r="K20" s="28" t="s">
        <v>72</v>
      </c>
      <c r="L20" s="32">
        <v>80.4</v>
      </c>
      <c r="M20" s="32">
        <f t="shared" si="0"/>
        <v>48.24</v>
      </c>
      <c r="N20" s="30">
        <v>87.6</v>
      </c>
      <c r="O20" s="31">
        <f t="shared" si="1"/>
        <v>35.04</v>
      </c>
      <c r="P20" s="30">
        <f t="shared" si="2"/>
        <v>83.28</v>
      </c>
      <c r="Q20" s="35" t="s">
        <v>31</v>
      </c>
    </row>
    <row r="21" ht="30" customHeight="1" spans="1:17">
      <c r="A21" s="4"/>
      <c r="B21" s="4"/>
      <c r="C21" s="5"/>
      <c r="D21" s="6"/>
      <c r="E21" s="7"/>
      <c r="F21" s="10" t="s">
        <v>78</v>
      </c>
      <c r="G21" s="10" t="s">
        <v>28</v>
      </c>
      <c r="H21" s="11">
        <v>19891012</v>
      </c>
      <c r="I21" s="10" t="s">
        <v>23</v>
      </c>
      <c r="J21" s="10" t="s">
        <v>79</v>
      </c>
      <c r="K21" s="28" t="s">
        <v>72</v>
      </c>
      <c r="L21" s="32">
        <v>81</v>
      </c>
      <c r="M21" s="32">
        <f t="shared" si="0"/>
        <v>48.6</v>
      </c>
      <c r="N21" s="30">
        <v>83.4</v>
      </c>
      <c r="O21" s="31">
        <f t="shared" si="1"/>
        <v>33.36</v>
      </c>
      <c r="P21" s="30">
        <f t="shared" si="2"/>
        <v>81.96</v>
      </c>
      <c r="Q21" s="35" t="s">
        <v>31</v>
      </c>
    </row>
    <row r="22" ht="30" customHeight="1" spans="1:17">
      <c r="A22" s="4" t="s">
        <v>80</v>
      </c>
      <c r="B22" s="4" t="s">
        <v>18</v>
      </c>
      <c r="C22" s="13" t="s">
        <v>39</v>
      </c>
      <c r="D22" s="14">
        <v>1</v>
      </c>
      <c r="E22" s="15" t="s">
        <v>81</v>
      </c>
      <c r="F22" s="8" t="s">
        <v>82</v>
      </c>
      <c r="G22" s="8" t="s">
        <v>28</v>
      </c>
      <c r="H22" s="9">
        <v>19921125</v>
      </c>
      <c r="I22" s="8" t="s">
        <v>23</v>
      </c>
      <c r="J22" s="8" t="s">
        <v>83</v>
      </c>
      <c r="K22" s="24" t="s">
        <v>81</v>
      </c>
      <c r="L22" s="26">
        <v>83</v>
      </c>
      <c r="M22" s="26">
        <f t="shared" si="0"/>
        <v>49.8</v>
      </c>
      <c r="N22" s="26">
        <v>84</v>
      </c>
      <c r="O22" s="27">
        <f t="shared" si="1"/>
        <v>33.6</v>
      </c>
      <c r="P22" s="26">
        <f t="shared" si="2"/>
        <v>83.4</v>
      </c>
      <c r="Q22" s="34" t="s">
        <v>26</v>
      </c>
    </row>
    <row r="23" ht="30" customHeight="1" spans="1:17">
      <c r="A23" s="4"/>
      <c r="B23" s="4"/>
      <c r="C23" s="5"/>
      <c r="D23" s="6"/>
      <c r="E23" s="7"/>
      <c r="F23" s="10" t="s">
        <v>84</v>
      </c>
      <c r="G23" s="10" t="s">
        <v>28</v>
      </c>
      <c r="H23" s="11">
        <v>19880906</v>
      </c>
      <c r="I23" s="10" t="s">
        <v>23</v>
      </c>
      <c r="J23" s="10" t="s">
        <v>85</v>
      </c>
      <c r="K23" s="28" t="s">
        <v>86</v>
      </c>
      <c r="L23" s="32">
        <v>79.4</v>
      </c>
      <c r="M23" s="32">
        <f t="shared" si="0"/>
        <v>47.64</v>
      </c>
      <c r="N23" s="30">
        <v>84.4</v>
      </c>
      <c r="O23" s="31">
        <f t="shared" si="1"/>
        <v>33.76</v>
      </c>
      <c r="P23" s="30">
        <f t="shared" si="2"/>
        <v>81.4</v>
      </c>
      <c r="Q23" s="35" t="s">
        <v>31</v>
      </c>
    </row>
    <row r="24" ht="30" customHeight="1" spans="1:17">
      <c r="A24" s="7" t="s">
        <v>87</v>
      </c>
      <c r="B24" s="7" t="s">
        <v>18</v>
      </c>
      <c r="C24" s="15" t="s">
        <v>19</v>
      </c>
      <c r="D24" s="14">
        <v>4</v>
      </c>
      <c r="E24" s="15" t="s">
        <v>88</v>
      </c>
      <c r="F24" s="8" t="s">
        <v>89</v>
      </c>
      <c r="G24" s="8" t="s">
        <v>22</v>
      </c>
      <c r="H24" s="9">
        <v>19951006</v>
      </c>
      <c r="I24" s="8" t="s">
        <v>23</v>
      </c>
      <c r="J24" s="8" t="s">
        <v>90</v>
      </c>
      <c r="K24" s="24" t="s">
        <v>91</v>
      </c>
      <c r="L24" s="26">
        <v>87.2</v>
      </c>
      <c r="M24" s="26">
        <f t="shared" si="0"/>
        <v>52.32</v>
      </c>
      <c r="N24" s="26">
        <v>80.2</v>
      </c>
      <c r="O24" s="27">
        <f t="shared" si="1"/>
        <v>32.08</v>
      </c>
      <c r="P24" s="26">
        <f t="shared" si="2"/>
        <v>84.4</v>
      </c>
      <c r="Q24" s="34" t="s">
        <v>26</v>
      </c>
    </row>
    <row r="25" ht="30" customHeight="1" spans="1:17">
      <c r="A25" s="7"/>
      <c r="B25" s="7"/>
      <c r="C25" s="7"/>
      <c r="D25" s="6"/>
      <c r="E25" s="7"/>
      <c r="F25" s="8" t="s">
        <v>92</v>
      </c>
      <c r="G25" s="8" t="s">
        <v>28</v>
      </c>
      <c r="H25" s="9">
        <v>19920220</v>
      </c>
      <c r="I25" s="8" t="s">
        <v>23</v>
      </c>
      <c r="J25" s="8" t="s">
        <v>93</v>
      </c>
      <c r="K25" s="24" t="s">
        <v>94</v>
      </c>
      <c r="L25" s="26">
        <v>80.8</v>
      </c>
      <c r="M25" s="26">
        <f t="shared" si="0"/>
        <v>48.48</v>
      </c>
      <c r="N25" s="26">
        <v>81</v>
      </c>
      <c r="O25" s="27">
        <f t="shared" si="1"/>
        <v>32.4</v>
      </c>
      <c r="P25" s="26">
        <f t="shared" si="2"/>
        <v>80.88</v>
      </c>
      <c r="Q25" s="34" t="s">
        <v>26</v>
      </c>
    </row>
    <row r="26" ht="30" customHeight="1" spans="1:17">
      <c r="A26" s="7"/>
      <c r="B26" s="7"/>
      <c r="C26" s="7"/>
      <c r="D26" s="6"/>
      <c r="E26" s="7"/>
      <c r="F26" s="8" t="s">
        <v>95</v>
      </c>
      <c r="G26" s="8" t="s">
        <v>28</v>
      </c>
      <c r="H26" s="9">
        <v>19950919</v>
      </c>
      <c r="I26" s="8" t="s">
        <v>23</v>
      </c>
      <c r="J26" s="8" t="s">
        <v>96</v>
      </c>
      <c r="K26" s="24" t="s">
        <v>97</v>
      </c>
      <c r="L26" s="26">
        <v>80</v>
      </c>
      <c r="M26" s="26">
        <f t="shared" si="0"/>
        <v>48</v>
      </c>
      <c r="N26" s="26">
        <v>82</v>
      </c>
      <c r="O26" s="27">
        <f t="shared" si="1"/>
        <v>32.8</v>
      </c>
      <c r="P26" s="26">
        <f t="shared" si="2"/>
        <v>80.8</v>
      </c>
      <c r="Q26" s="34" t="s">
        <v>26</v>
      </c>
    </row>
    <row r="27" ht="30" customHeight="1" spans="1:17">
      <c r="A27" s="7"/>
      <c r="B27" s="7"/>
      <c r="C27" s="7"/>
      <c r="D27" s="6"/>
      <c r="E27" s="7"/>
      <c r="F27" s="8" t="s">
        <v>98</v>
      </c>
      <c r="G27" s="8" t="s">
        <v>22</v>
      </c>
      <c r="H27" s="9">
        <v>19940628</v>
      </c>
      <c r="I27" s="8" t="s">
        <v>23</v>
      </c>
      <c r="J27" s="8" t="s">
        <v>99</v>
      </c>
      <c r="K27" s="24" t="s">
        <v>100</v>
      </c>
      <c r="L27" s="26">
        <v>84.8</v>
      </c>
      <c r="M27" s="26">
        <f t="shared" si="0"/>
        <v>50.88</v>
      </c>
      <c r="N27" s="26">
        <v>74.4</v>
      </c>
      <c r="O27" s="27">
        <f t="shared" si="1"/>
        <v>29.76</v>
      </c>
      <c r="P27" s="26">
        <f t="shared" si="2"/>
        <v>80.64</v>
      </c>
      <c r="Q27" s="34" t="s">
        <v>26</v>
      </c>
    </row>
    <row r="28" ht="30" customHeight="1" spans="1:17">
      <c r="A28" s="7"/>
      <c r="B28" s="7"/>
      <c r="C28" s="7"/>
      <c r="D28" s="6"/>
      <c r="E28" s="7"/>
      <c r="F28" s="10" t="s">
        <v>101</v>
      </c>
      <c r="G28" s="10" t="s">
        <v>22</v>
      </c>
      <c r="H28" s="11">
        <v>19921129</v>
      </c>
      <c r="I28" s="10" t="s">
        <v>23</v>
      </c>
      <c r="J28" s="10" t="s">
        <v>102</v>
      </c>
      <c r="K28" s="28" t="s">
        <v>97</v>
      </c>
      <c r="L28" s="32">
        <v>78.8</v>
      </c>
      <c r="M28" s="32">
        <f t="shared" si="0"/>
        <v>47.28</v>
      </c>
      <c r="N28" s="30">
        <v>79.2</v>
      </c>
      <c r="O28" s="31">
        <f t="shared" si="1"/>
        <v>31.68</v>
      </c>
      <c r="P28" s="30">
        <f t="shared" si="2"/>
        <v>78.96</v>
      </c>
      <c r="Q28" s="35" t="s">
        <v>31</v>
      </c>
    </row>
    <row r="29" ht="30" customHeight="1" spans="1:17">
      <c r="A29" s="7"/>
      <c r="B29" s="7"/>
      <c r="C29" s="7"/>
      <c r="D29" s="6"/>
      <c r="E29" s="7"/>
      <c r="F29" s="10" t="s">
        <v>103</v>
      </c>
      <c r="G29" s="10" t="s">
        <v>22</v>
      </c>
      <c r="H29" s="11">
        <v>19900120</v>
      </c>
      <c r="I29" s="10" t="s">
        <v>23</v>
      </c>
      <c r="J29" s="10" t="s">
        <v>67</v>
      </c>
      <c r="K29" s="28" t="s">
        <v>97</v>
      </c>
      <c r="L29" s="32">
        <v>75.4</v>
      </c>
      <c r="M29" s="32">
        <f t="shared" si="0"/>
        <v>45.24</v>
      </c>
      <c r="N29" s="30">
        <v>77</v>
      </c>
      <c r="O29" s="31">
        <f t="shared" si="1"/>
        <v>30.8</v>
      </c>
      <c r="P29" s="30">
        <f t="shared" si="2"/>
        <v>76.04</v>
      </c>
      <c r="Q29" s="35" t="s">
        <v>31</v>
      </c>
    </row>
    <row r="30" ht="30" customHeight="1" spans="1:17">
      <c r="A30" s="7"/>
      <c r="B30" s="7"/>
      <c r="C30" s="7"/>
      <c r="D30" s="6"/>
      <c r="E30" s="7"/>
      <c r="F30" s="10" t="s">
        <v>104</v>
      </c>
      <c r="G30" s="10" t="s">
        <v>28</v>
      </c>
      <c r="H30" s="11">
        <v>19900118</v>
      </c>
      <c r="I30" s="10" t="s">
        <v>23</v>
      </c>
      <c r="J30" s="10" t="s">
        <v>105</v>
      </c>
      <c r="K30" s="28" t="s">
        <v>106</v>
      </c>
      <c r="L30" s="32">
        <v>70.8</v>
      </c>
      <c r="M30" s="32">
        <f t="shared" si="0"/>
        <v>42.48</v>
      </c>
      <c r="N30" s="30">
        <v>76.8</v>
      </c>
      <c r="O30" s="31">
        <f t="shared" si="1"/>
        <v>30.72</v>
      </c>
      <c r="P30" s="30">
        <f t="shared" si="2"/>
        <v>73.2</v>
      </c>
      <c r="Q30" s="35" t="s">
        <v>31</v>
      </c>
    </row>
    <row r="31" ht="30" customHeight="1" spans="1:17">
      <c r="A31" s="7"/>
      <c r="B31" s="7"/>
      <c r="C31" s="7"/>
      <c r="D31" s="6"/>
      <c r="E31" s="7"/>
      <c r="F31" s="10" t="s">
        <v>107</v>
      </c>
      <c r="G31" s="10" t="s">
        <v>28</v>
      </c>
      <c r="H31" s="11">
        <v>19870113</v>
      </c>
      <c r="I31" s="10" t="s">
        <v>23</v>
      </c>
      <c r="J31" s="10" t="s">
        <v>99</v>
      </c>
      <c r="K31" s="28" t="s">
        <v>68</v>
      </c>
      <c r="L31" s="32">
        <v>71.8</v>
      </c>
      <c r="M31" s="32">
        <f t="shared" si="0"/>
        <v>43.08</v>
      </c>
      <c r="N31" s="30">
        <v>74.8</v>
      </c>
      <c r="O31" s="31">
        <f t="shared" si="1"/>
        <v>29.92</v>
      </c>
      <c r="P31" s="30">
        <f t="shared" si="2"/>
        <v>73</v>
      </c>
      <c r="Q31" s="35" t="s">
        <v>31</v>
      </c>
    </row>
    <row r="32" ht="30" customHeight="1" spans="1:17">
      <c r="A32" s="7"/>
      <c r="B32" s="7"/>
      <c r="C32" s="7"/>
      <c r="D32" s="6"/>
      <c r="E32" s="7"/>
      <c r="F32" s="10" t="s">
        <v>108</v>
      </c>
      <c r="G32" s="10" t="s">
        <v>28</v>
      </c>
      <c r="H32" s="11">
        <v>19940922</v>
      </c>
      <c r="I32" s="10" t="s">
        <v>23</v>
      </c>
      <c r="J32" s="10" t="s">
        <v>109</v>
      </c>
      <c r="K32" s="28" t="s">
        <v>110</v>
      </c>
      <c r="L32" s="32">
        <v>69.6</v>
      </c>
      <c r="M32" s="32">
        <f t="shared" si="0"/>
        <v>41.76</v>
      </c>
      <c r="N32" s="30">
        <v>77</v>
      </c>
      <c r="O32" s="31">
        <f t="shared" si="1"/>
        <v>30.8</v>
      </c>
      <c r="P32" s="30">
        <f t="shared" si="2"/>
        <v>72.56</v>
      </c>
      <c r="Q32" s="35" t="s">
        <v>31</v>
      </c>
    </row>
    <row r="33" ht="30" customHeight="1" spans="1:17">
      <c r="A33" s="7"/>
      <c r="B33" s="7"/>
      <c r="C33" s="7"/>
      <c r="D33" s="6"/>
      <c r="E33" s="7"/>
      <c r="F33" s="10" t="s">
        <v>111</v>
      </c>
      <c r="G33" s="10" t="s">
        <v>28</v>
      </c>
      <c r="H33" s="11">
        <v>19950824</v>
      </c>
      <c r="I33" s="10" t="s">
        <v>23</v>
      </c>
      <c r="J33" s="10" t="s">
        <v>99</v>
      </c>
      <c r="K33" s="28" t="s">
        <v>97</v>
      </c>
      <c r="L33" s="32">
        <v>68</v>
      </c>
      <c r="M33" s="32">
        <f t="shared" si="0"/>
        <v>40.8</v>
      </c>
      <c r="N33" s="30">
        <v>77.2</v>
      </c>
      <c r="O33" s="31">
        <f t="shared" si="1"/>
        <v>30.88</v>
      </c>
      <c r="P33" s="30">
        <f t="shared" si="2"/>
        <v>71.68</v>
      </c>
      <c r="Q33" s="35" t="s">
        <v>31</v>
      </c>
    </row>
    <row r="34" ht="30" customHeight="1" spans="1:17">
      <c r="A34" s="7"/>
      <c r="B34" s="7"/>
      <c r="C34" s="7"/>
      <c r="D34" s="6"/>
      <c r="E34" s="7"/>
      <c r="F34" s="10" t="s">
        <v>112</v>
      </c>
      <c r="G34" s="10" t="s">
        <v>22</v>
      </c>
      <c r="H34" s="11">
        <v>19881208</v>
      </c>
      <c r="I34" s="10" t="s">
        <v>23</v>
      </c>
      <c r="J34" s="10" t="s">
        <v>113</v>
      </c>
      <c r="K34" s="28" t="s">
        <v>114</v>
      </c>
      <c r="L34" s="32">
        <v>68.6</v>
      </c>
      <c r="M34" s="32">
        <f t="shared" si="0"/>
        <v>41.16</v>
      </c>
      <c r="N34" s="30">
        <v>76.2</v>
      </c>
      <c r="O34" s="31">
        <f t="shared" si="1"/>
        <v>30.48</v>
      </c>
      <c r="P34" s="30">
        <f t="shared" si="2"/>
        <v>71.64</v>
      </c>
      <c r="Q34" s="35" t="s">
        <v>31</v>
      </c>
    </row>
    <row r="35" ht="30" customHeight="1" spans="1:17">
      <c r="A35" s="7"/>
      <c r="B35" s="7"/>
      <c r="C35" s="7"/>
      <c r="D35" s="6"/>
      <c r="E35" s="7"/>
      <c r="F35" s="10" t="s">
        <v>115</v>
      </c>
      <c r="G35" s="10" t="s">
        <v>22</v>
      </c>
      <c r="H35" s="11">
        <v>19870612</v>
      </c>
      <c r="I35" s="10" t="s">
        <v>23</v>
      </c>
      <c r="J35" s="10" t="s">
        <v>109</v>
      </c>
      <c r="K35" s="28" t="s">
        <v>116</v>
      </c>
      <c r="L35" s="32">
        <v>69.2</v>
      </c>
      <c r="M35" s="32">
        <f t="shared" si="0"/>
        <v>41.52</v>
      </c>
      <c r="N35" s="33" t="s">
        <v>60</v>
      </c>
      <c r="O35" s="33" t="s">
        <v>60</v>
      </c>
      <c r="P35" s="30">
        <v>41.52</v>
      </c>
      <c r="Q35" s="35" t="s">
        <v>31</v>
      </c>
    </row>
    <row r="36" ht="107" customHeight="1" spans="1:17">
      <c r="A36" s="7"/>
      <c r="B36" s="7"/>
      <c r="C36" s="15" t="s">
        <v>39</v>
      </c>
      <c r="D36" s="14">
        <v>1</v>
      </c>
      <c r="E36" s="15" t="s">
        <v>88</v>
      </c>
      <c r="F36" s="8" t="s">
        <v>115</v>
      </c>
      <c r="G36" s="8" t="s">
        <v>22</v>
      </c>
      <c r="H36" s="9">
        <v>19870612</v>
      </c>
      <c r="I36" s="8" t="s">
        <v>23</v>
      </c>
      <c r="J36" s="8" t="s">
        <v>109</v>
      </c>
      <c r="K36" s="24" t="s">
        <v>116</v>
      </c>
      <c r="L36" s="26">
        <v>80.2</v>
      </c>
      <c r="M36" s="26">
        <f t="shared" si="0"/>
        <v>48.12</v>
      </c>
      <c r="N36" s="26">
        <v>81.2</v>
      </c>
      <c r="O36" s="27">
        <f t="shared" ref="O36:O68" si="3">N36*0.4</f>
        <v>32.48</v>
      </c>
      <c r="P36" s="26">
        <f t="shared" ref="P36:P68" si="4">O36+M36</f>
        <v>80.6</v>
      </c>
      <c r="Q36" s="34" t="s">
        <v>26</v>
      </c>
    </row>
    <row r="37" ht="30" customHeight="1" spans="1:17">
      <c r="A37" s="4" t="s">
        <v>117</v>
      </c>
      <c r="B37" s="4" t="s">
        <v>18</v>
      </c>
      <c r="C37" s="13" t="s">
        <v>19</v>
      </c>
      <c r="D37" s="14">
        <v>1</v>
      </c>
      <c r="E37" s="15" t="s">
        <v>118</v>
      </c>
      <c r="F37" s="8" t="s">
        <v>119</v>
      </c>
      <c r="G37" s="8" t="s">
        <v>22</v>
      </c>
      <c r="H37" s="9">
        <v>19921203</v>
      </c>
      <c r="I37" s="8" t="s">
        <v>23</v>
      </c>
      <c r="J37" s="8" t="s">
        <v>120</v>
      </c>
      <c r="K37" s="24" t="s">
        <v>121</v>
      </c>
      <c r="L37" s="26">
        <v>77.6</v>
      </c>
      <c r="M37" s="26">
        <f t="shared" si="0"/>
        <v>46.56</v>
      </c>
      <c r="N37" s="26">
        <v>83</v>
      </c>
      <c r="O37" s="27">
        <f t="shared" si="3"/>
        <v>33.2</v>
      </c>
      <c r="P37" s="26">
        <f t="shared" si="4"/>
        <v>79.76</v>
      </c>
      <c r="Q37" s="34" t="s">
        <v>26</v>
      </c>
    </row>
    <row r="38" ht="30" customHeight="1" spans="1:17">
      <c r="A38" s="4"/>
      <c r="B38" s="4"/>
      <c r="C38" s="5"/>
      <c r="D38" s="6"/>
      <c r="E38" s="7"/>
      <c r="F38" s="10" t="s">
        <v>122</v>
      </c>
      <c r="G38" s="10" t="s">
        <v>28</v>
      </c>
      <c r="H38" s="11">
        <v>19930710</v>
      </c>
      <c r="I38" s="10" t="s">
        <v>23</v>
      </c>
      <c r="J38" s="10" t="s">
        <v>77</v>
      </c>
      <c r="K38" s="28" t="s">
        <v>123</v>
      </c>
      <c r="L38" s="32">
        <v>74.2</v>
      </c>
      <c r="M38" s="32">
        <f t="shared" si="0"/>
        <v>44.52</v>
      </c>
      <c r="N38" s="30">
        <v>81.4</v>
      </c>
      <c r="O38" s="31">
        <f t="shared" si="3"/>
        <v>32.56</v>
      </c>
      <c r="P38" s="30">
        <f t="shared" si="4"/>
        <v>77.08</v>
      </c>
      <c r="Q38" s="35" t="s">
        <v>31</v>
      </c>
    </row>
    <row r="39" ht="57" customHeight="1" spans="1:17">
      <c r="A39" s="4"/>
      <c r="B39" s="4"/>
      <c r="C39" s="5"/>
      <c r="D39" s="6"/>
      <c r="E39" s="7"/>
      <c r="F39" s="10" t="s">
        <v>124</v>
      </c>
      <c r="G39" s="10" t="s">
        <v>22</v>
      </c>
      <c r="H39" s="11">
        <v>19851104</v>
      </c>
      <c r="I39" s="10" t="s">
        <v>23</v>
      </c>
      <c r="J39" s="10" t="s">
        <v>109</v>
      </c>
      <c r="K39" s="28" t="s">
        <v>121</v>
      </c>
      <c r="L39" s="32">
        <v>64.8</v>
      </c>
      <c r="M39" s="32">
        <f t="shared" si="0"/>
        <v>38.88</v>
      </c>
      <c r="N39" s="33" t="s">
        <v>60</v>
      </c>
      <c r="O39" s="33" t="s">
        <v>60</v>
      </c>
      <c r="P39" s="30">
        <v>38.88</v>
      </c>
      <c r="Q39" s="35" t="s">
        <v>31</v>
      </c>
    </row>
    <row r="40" ht="30" customHeight="1" spans="1:17">
      <c r="A40" s="4" t="s">
        <v>125</v>
      </c>
      <c r="B40" s="4" t="s">
        <v>18</v>
      </c>
      <c r="C40" s="13" t="s">
        <v>19</v>
      </c>
      <c r="D40" s="14">
        <v>3</v>
      </c>
      <c r="E40" s="15" t="s">
        <v>126</v>
      </c>
      <c r="F40" s="8" t="s">
        <v>127</v>
      </c>
      <c r="G40" s="8" t="s">
        <v>28</v>
      </c>
      <c r="H40" s="9">
        <v>19961106</v>
      </c>
      <c r="I40" s="8" t="s">
        <v>23</v>
      </c>
      <c r="J40" s="8" t="s">
        <v>128</v>
      </c>
      <c r="K40" s="24" t="s">
        <v>129</v>
      </c>
      <c r="L40" s="26">
        <v>86.6</v>
      </c>
      <c r="M40" s="26">
        <f t="shared" si="0"/>
        <v>51.96</v>
      </c>
      <c r="N40" s="26">
        <v>81.2</v>
      </c>
      <c r="O40" s="27">
        <f t="shared" si="3"/>
        <v>32.48</v>
      </c>
      <c r="P40" s="26">
        <f t="shared" si="4"/>
        <v>84.44</v>
      </c>
      <c r="Q40" s="34" t="s">
        <v>26</v>
      </c>
    </row>
    <row r="41" ht="30" customHeight="1" spans="1:17">
      <c r="A41" s="4"/>
      <c r="B41" s="4"/>
      <c r="C41" s="5"/>
      <c r="D41" s="6"/>
      <c r="E41" s="7"/>
      <c r="F41" s="8" t="s">
        <v>130</v>
      </c>
      <c r="G41" s="8" t="s">
        <v>28</v>
      </c>
      <c r="H41" s="9">
        <v>19960505</v>
      </c>
      <c r="I41" s="8" t="s">
        <v>23</v>
      </c>
      <c r="J41" s="8" t="s">
        <v>131</v>
      </c>
      <c r="K41" s="24" t="s">
        <v>132</v>
      </c>
      <c r="L41" s="26">
        <v>84.2</v>
      </c>
      <c r="M41" s="26">
        <f t="shared" si="0"/>
        <v>50.52</v>
      </c>
      <c r="N41" s="26">
        <v>84.8</v>
      </c>
      <c r="O41" s="27">
        <f t="shared" si="3"/>
        <v>33.92</v>
      </c>
      <c r="P41" s="26">
        <f t="shared" si="4"/>
        <v>84.44</v>
      </c>
      <c r="Q41" s="34" t="s">
        <v>26</v>
      </c>
    </row>
    <row r="42" ht="30" customHeight="1" spans="1:17">
      <c r="A42" s="4"/>
      <c r="B42" s="4"/>
      <c r="C42" s="5"/>
      <c r="D42" s="6"/>
      <c r="E42" s="7"/>
      <c r="F42" s="8" t="s">
        <v>133</v>
      </c>
      <c r="G42" s="8" t="s">
        <v>28</v>
      </c>
      <c r="H42" s="9">
        <v>19951120</v>
      </c>
      <c r="I42" s="8" t="s">
        <v>23</v>
      </c>
      <c r="J42" s="8" t="s">
        <v>134</v>
      </c>
      <c r="K42" s="24" t="s">
        <v>135</v>
      </c>
      <c r="L42" s="26">
        <v>83.6</v>
      </c>
      <c r="M42" s="26">
        <f t="shared" si="0"/>
        <v>50.16</v>
      </c>
      <c r="N42" s="26">
        <v>83.4</v>
      </c>
      <c r="O42" s="27">
        <f t="shared" si="3"/>
        <v>33.36</v>
      </c>
      <c r="P42" s="26">
        <f t="shared" si="4"/>
        <v>83.52</v>
      </c>
      <c r="Q42" s="34" t="s">
        <v>26</v>
      </c>
    </row>
    <row r="43" ht="30" customHeight="1" spans="1:17">
      <c r="A43" s="4"/>
      <c r="B43" s="4"/>
      <c r="C43" s="5"/>
      <c r="D43" s="6"/>
      <c r="E43" s="7"/>
      <c r="F43" s="10" t="s">
        <v>136</v>
      </c>
      <c r="G43" s="10" t="s">
        <v>28</v>
      </c>
      <c r="H43" s="11">
        <v>19950706</v>
      </c>
      <c r="I43" s="10" t="s">
        <v>23</v>
      </c>
      <c r="J43" s="10" t="s">
        <v>137</v>
      </c>
      <c r="K43" s="28" t="s">
        <v>135</v>
      </c>
      <c r="L43" s="32">
        <v>83.8</v>
      </c>
      <c r="M43" s="32">
        <f t="shared" si="0"/>
        <v>50.28</v>
      </c>
      <c r="N43" s="30">
        <v>78.2</v>
      </c>
      <c r="O43" s="31">
        <f t="shared" si="3"/>
        <v>31.28</v>
      </c>
      <c r="P43" s="30">
        <f t="shared" si="4"/>
        <v>81.56</v>
      </c>
      <c r="Q43" s="35" t="s">
        <v>31</v>
      </c>
    </row>
    <row r="44" ht="30" customHeight="1" spans="1:17">
      <c r="A44" s="4"/>
      <c r="B44" s="4"/>
      <c r="C44" s="5"/>
      <c r="D44" s="6"/>
      <c r="E44" s="7"/>
      <c r="F44" s="10" t="s">
        <v>138</v>
      </c>
      <c r="G44" s="10" t="s">
        <v>28</v>
      </c>
      <c r="H44" s="11">
        <v>19950101</v>
      </c>
      <c r="I44" s="10" t="s">
        <v>23</v>
      </c>
      <c r="J44" s="10" t="s">
        <v>99</v>
      </c>
      <c r="K44" s="28" t="s">
        <v>139</v>
      </c>
      <c r="L44" s="32">
        <v>82.2</v>
      </c>
      <c r="M44" s="32">
        <f t="shared" si="0"/>
        <v>49.32</v>
      </c>
      <c r="N44" s="30">
        <v>78.4</v>
      </c>
      <c r="O44" s="31">
        <f t="shared" si="3"/>
        <v>31.36</v>
      </c>
      <c r="P44" s="30">
        <f t="shared" si="4"/>
        <v>80.68</v>
      </c>
      <c r="Q44" s="35" t="s">
        <v>31</v>
      </c>
    </row>
    <row r="45" ht="30" customHeight="1" spans="1:17">
      <c r="A45" s="4"/>
      <c r="B45" s="4"/>
      <c r="C45" s="5"/>
      <c r="D45" s="6"/>
      <c r="E45" s="7"/>
      <c r="F45" s="10" t="s">
        <v>140</v>
      </c>
      <c r="G45" s="10" t="s">
        <v>22</v>
      </c>
      <c r="H45" s="11">
        <v>19960720</v>
      </c>
      <c r="I45" s="10" t="s">
        <v>23</v>
      </c>
      <c r="J45" s="10" t="s">
        <v>141</v>
      </c>
      <c r="K45" s="28" t="s">
        <v>139</v>
      </c>
      <c r="L45" s="32">
        <v>85.4</v>
      </c>
      <c r="M45" s="32">
        <f t="shared" si="0"/>
        <v>51.24</v>
      </c>
      <c r="N45" s="33" t="s">
        <v>60</v>
      </c>
      <c r="O45" s="33" t="s">
        <v>60</v>
      </c>
      <c r="P45" s="30">
        <v>51.24</v>
      </c>
      <c r="Q45" s="35" t="s">
        <v>31</v>
      </c>
    </row>
    <row r="46" ht="30" customHeight="1" spans="1:17">
      <c r="A46" s="4"/>
      <c r="B46" s="4"/>
      <c r="C46" s="5"/>
      <c r="D46" s="6"/>
      <c r="E46" s="7"/>
      <c r="F46" s="10" t="s">
        <v>142</v>
      </c>
      <c r="G46" s="10" t="s">
        <v>28</v>
      </c>
      <c r="H46" s="11">
        <v>19930410</v>
      </c>
      <c r="I46" s="10" t="s">
        <v>23</v>
      </c>
      <c r="J46" s="10" t="s">
        <v>137</v>
      </c>
      <c r="K46" s="28" t="s">
        <v>135</v>
      </c>
      <c r="L46" s="32">
        <v>82.4</v>
      </c>
      <c r="M46" s="32">
        <f t="shared" si="0"/>
        <v>49.44</v>
      </c>
      <c r="N46" s="33" t="s">
        <v>60</v>
      </c>
      <c r="O46" s="33" t="s">
        <v>60</v>
      </c>
      <c r="P46" s="30">
        <v>49.44</v>
      </c>
      <c r="Q46" s="35" t="s">
        <v>31</v>
      </c>
    </row>
    <row r="47" ht="30" customHeight="1" spans="1:17">
      <c r="A47" s="4"/>
      <c r="B47" s="4"/>
      <c r="C47" s="5"/>
      <c r="D47" s="6"/>
      <c r="E47" s="7"/>
      <c r="F47" s="10" t="s">
        <v>143</v>
      </c>
      <c r="G47" s="10" t="s">
        <v>28</v>
      </c>
      <c r="H47" s="11">
        <v>19950208</v>
      </c>
      <c r="I47" s="10" t="s">
        <v>23</v>
      </c>
      <c r="J47" s="10" t="s">
        <v>137</v>
      </c>
      <c r="K47" s="28" t="s">
        <v>135</v>
      </c>
      <c r="L47" s="32">
        <v>79.2</v>
      </c>
      <c r="M47" s="32">
        <f t="shared" si="0"/>
        <v>47.52</v>
      </c>
      <c r="N47" s="33" t="s">
        <v>60</v>
      </c>
      <c r="O47" s="33" t="s">
        <v>60</v>
      </c>
      <c r="P47" s="30">
        <v>47.52</v>
      </c>
      <c r="Q47" s="35" t="s">
        <v>31</v>
      </c>
    </row>
    <row r="48" ht="30" customHeight="1" spans="1:17">
      <c r="A48" s="4"/>
      <c r="B48" s="4"/>
      <c r="C48" s="5"/>
      <c r="D48" s="6"/>
      <c r="E48" s="7"/>
      <c r="F48" s="10" t="s">
        <v>144</v>
      </c>
      <c r="G48" s="10" t="s">
        <v>28</v>
      </c>
      <c r="H48" s="11">
        <v>19951030</v>
      </c>
      <c r="I48" s="10" t="s">
        <v>23</v>
      </c>
      <c r="J48" s="10" t="s">
        <v>145</v>
      </c>
      <c r="K48" s="28" t="s">
        <v>146</v>
      </c>
      <c r="L48" s="32">
        <v>76.4</v>
      </c>
      <c r="M48" s="32">
        <f t="shared" si="0"/>
        <v>45.84</v>
      </c>
      <c r="N48" s="33" t="s">
        <v>60</v>
      </c>
      <c r="O48" s="33" t="s">
        <v>60</v>
      </c>
      <c r="P48" s="30">
        <v>45.84</v>
      </c>
      <c r="Q48" s="35" t="s">
        <v>31</v>
      </c>
    </row>
    <row r="49" ht="30" customHeight="1" spans="1:17">
      <c r="A49" s="7" t="s">
        <v>147</v>
      </c>
      <c r="B49" s="16" t="s">
        <v>18</v>
      </c>
      <c r="C49" s="4" t="s">
        <v>19</v>
      </c>
      <c r="D49" s="17">
        <v>1</v>
      </c>
      <c r="E49" s="4" t="s">
        <v>148</v>
      </c>
      <c r="F49" s="18" t="s">
        <v>149</v>
      </c>
      <c r="G49" s="8" t="s">
        <v>22</v>
      </c>
      <c r="H49" s="9">
        <v>19921221</v>
      </c>
      <c r="I49" s="8" t="s">
        <v>23</v>
      </c>
      <c r="J49" s="8" t="s">
        <v>150</v>
      </c>
      <c r="K49" s="24" t="s">
        <v>148</v>
      </c>
      <c r="L49" s="26">
        <v>87.8</v>
      </c>
      <c r="M49" s="26">
        <f t="shared" si="0"/>
        <v>52.68</v>
      </c>
      <c r="N49" s="26">
        <v>82.4</v>
      </c>
      <c r="O49" s="27">
        <f t="shared" si="3"/>
        <v>32.96</v>
      </c>
      <c r="P49" s="26">
        <f t="shared" si="4"/>
        <v>85.64</v>
      </c>
      <c r="Q49" s="34" t="s">
        <v>26</v>
      </c>
    </row>
    <row r="50" ht="30" customHeight="1" spans="1:17">
      <c r="A50" s="7"/>
      <c r="B50" s="16"/>
      <c r="C50" s="4"/>
      <c r="D50" s="17"/>
      <c r="E50" s="4"/>
      <c r="F50" s="12" t="s">
        <v>151</v>
      </c>
      <c r="G50" s="10" t="s">
        <v>22</v>
      </c>
      <c r="H50" s="11">
        <v>19950302</v>
      </c>
      <c r="I50" s="10" t="s">
        <v>23</v>
      </c>
      <c r="J50" s="10" t="s">
        <v>152</v>
      </c>
      <c r="K50" s="28" t="s">
        <v>153</v>
      </c>
      <c r="L50" s="32">
        <v>83.25</v>
      </c>
      <c r="M50" s="32">
        <f t="shared" si="0"/>
        <v>49.95</v>
      </c>
      <c r="N50" s="30">
        <v>79.2</v>
      </c>
      <c r="O50" s="31">
        <f t="shared" si="3"/>
        <v>31.68</v>
      </c>
      <c r="P50" s="30">
        <f t="shared" si="4"/>
        <v>81.63</v>
      </c>
      <c r="Q50" s="35" t="s">
        <v>31</v>
      </c>
    </row>
    <row r="51" ht="30" customHeight="1" spans="1:17">
      <c r="A51" s="7"/>
      <c r="B51" s="16"/>
      <c r="C51" s="4"/>
      <c r="D51" s="17"/>
      <c r="E51" s="4"/>
      <c r="F51" s="12" t="s">
        <v>154</v>
      </c>
      <c r="G51" s="10" t="s">
        <v>28</v>
      </c>
      <c r="H51" s="11">
        <v>19950823</v>
      </c>
      <c r="I51" s="10" t="s">
        <v>23</v>
      </c>
      <c r="J51" s="10" t="s">
        <v>137</v>
      </c>
      <c r="K51" s="28" t="s">
        <v>155</v>
      </c>
      <c r="L51" s="32">
        <v>80.6</v>
      </c>
      <c r="M51" s="32">
        <f t="shared" si="0"/>
        <v>48.36</v>
      </c>
      <c r="N51" s="33" t="s">
        <v>60</v>
      </c>
      <c r="O51" s="33" t="s">
        <v>60</v>
      </c>
      <c r="P51" s="30">
        <v>48.36</v>
      </c>
      <c r="Q51" s="35" t="s">
        <v>31</v>
      </c>
    </row>
    <row r="52" ht="30" customHeight="1" spans="1:17">
      <c r="A52" s="7"/>
      <c r="B52" s="16"/>
      <c r="C52" s="4" t="s">
        <v>39</v>
      </c>
      <c r="D52" s="17">
        <v>1</v>
      </c>
      <c r="E52" s="4" t="s">
        <v>156</v>
      </c>
      <c r="F52" s="18" t="s">
        <v>157</v>
      </c>
      <c r="G52" s="8" t="s">
        <v>28</v>
      </c>
      <c r="H52" s="9">
        <v>19950702</v>
      </c>
      <c r="I52" s="8" t="s">
        <v>23</v>
      </c>
      <c r="J52" s="8" t="s">
        <v>158</v>
      </c>
      <c r="K52" s="24" t="s">
        <v>159</v>
      </c>
      <c r="L52" s="26">
        <v>81.76</v>
      </c>
      <c r="M52" s="26">
        <f t="shared" si="0"/>
        <v>49.056</v>
      </c>
      <c r="N52" s="26">
        <v>74.6</v>
      </c>
      <c r="O52" s="27">
        <f t="shared" si="3"/>
        <v>29.84</v>
      </c>
      <c r="P52" s="26">
        <f t="shared" si="4"/>
        <v>78.896</v>
      </c>
      <c r="Q52" s="34" t="s">
        <v>26</v>
      </c>
    </row>
    <row r="53" ht="30" customHeight="1" spans="1:17">
      <c r="A53" s="7"/>
      <c r="B53" s="16"/>
      <c r="C53" s="4"/>
      <c r="D53" s="17"/>
      <c r="E53" s="4"/>
      <c r="F53" s="12" t="s">
        <v>160</v>
      </c>
      <c r="G53" s="10" t="s">
        <v>22</v>
      </c>
      <c r="H53" s="11">
        <v>19960827</v>
      </c>
      <c r="I53" s="10" t="s">
        <v>23</v>
      </c>
      <c r="J53" s="10" t="s">
        <v>161</v>
      </c>
      <c r="K53" s="28" t="s">
        <v>156</v>
      </c>
      <c r="L53" s="32">
        <v>57.96</v>
      </c>
      <c r="M53" s="32">
        <f t="shared" si="0"/>
        <v>34.776</v>
      </c>
      <c r="N53" s="33" t="s">
        <v>60</v>
      </c>
      <c r="O53" s="33" t="s">
        <v>60</v>
      </c>
      <c r="P53" s="30">
        <v>34.78</v>
      </c>
      <c r="Q53" s="35" t="s">
        <v>31</v>
      </c>
    </row>
    <row r="54" ht="30" customHeight="1" spans="1:17">
      <c r="A54" s="4" t="s">
        <v>162</v>
      </c>
      <c r="B54" s="4" t="s">
        <v>18</v>
      </c>
      <c r="C54" s="5" t="s">
        <v>163</v>
      </c>
      <c r="D54" s="6">
        <v>1</v>
      </c>
      <c r="E54" s="7" t="s">
        <v>164</v>
      </c>
      <c r="F54" s="8" t="s">
        <v>165</v>
      </c>
      <c r="G54" s="8" t="s">
        <v>22</v>
      </c>
      <c r="H54" s="9">
        <v>19900803</v>
      </c>
      <c r="I54" s="8" t="s">
        <v>23</v>
      </c>
      <c r="J54" s="8" t="s">
        <v>166</v>
      </c>
      <c r="K54" s="24" t="s">
        <v>167</v>
      </c>
      <c r="L54" s="26">
        <v>91.8</v>
      </c>
      <c r="M54" s="26">
        <f t="shared" si="0"/>
        <v>55.08</v>
      </c>
      <c r="N54" s="26">
        <v>77.2</v>
      </c>
      <c r="O54" s="27">
        <f t="shared" si="3"/>
        <v>30.88</v>
      </c>
      <c r="P54" s="26">
        <f t="shared" si="4"/>
        <v>85.96</v>
      </c>
      <c r="Q54" s="34" t="s">
        <v>26</v>
      </c>
    </row>
    <row r="55" ht="30" customHeight="1" spans="1:17">
      <c r="A55" s="4"/>
      <c r="B55" s="4"/>
      <c r="C55" s="5"/>
      <c r="D55" s="6"/>
      <c r="E55" s="7"/>
      <c r="F55" s="10" t="s">
        <v>168</v>
      </c>
      <c r="G55" s="10" t="s">
        <v>22</v>
      </c>
      <c r="H55" s="11">
        <v>19920801</v>
      </c>
      <c r="I55" s="10" t="s">
        <v>23</v>
      </c>
      <c r="J55" s="10" t="s">
        <v>166</v>
      </c>
      <c r="K55" s="28" t="s">
        <v>167</v>
      </c>
      <c r="L55" s="32">
        <v>86.8</v>
      </c>
      <c r="M55" s="32">
        <f t="shared" si="0"/>
        <v>52.08</v>
      </c>
      <c r="N55" s="30">
        <v>81.6</v>
      </c>
      <c r="O55" s="31">
        <f t="shared" si="3"/>
        <v>32.64</v>
      </c>
      <c r="P55" s="30">
        <f t="shared" si="4"/>
        <v>84.72</v>
      </c>
      <c r="Q55" s="35" t="s">
        <v>31</v>
      </c>
    </row>
    <row r="56" ht="30" customHeight="1" spans="1:17">
      <c r="A56" s="4"/>
      <c r="B56" s="4"/>
      <c r="C56" s="5"/>
      <c r="D56" s="6"/>
      <c r="E56" s="7"/>
      <c r="F56" s="10" t="s">
        <v>169</v>
      </c>
      <c r="G56" s="10" t="s">
        <v>22</v>
      </c>
      <c r="H56" s="11">
        <v>19950320</v>
      </c>
      <c r="I56" s="10" t="s">
        <v>23</v>
      </c>
      <c r="J56" s="10" t="s">
        <v>166</v>
      </c>
      <c r="K56" s="28" t="s">
        <v>167</v>
      </c>
      <c r="L56" s="32">
        <v>86.2</v>
      </c>
      <c r="M56" s="32">
        <f t="shared" si="0"/>
        <v>51.72</v>
      </c>
      <c r="N56" s="30">
        <v>80</v>
      </c>
      <c r="O56" s="31">
        <f t="shared" si="3"/>
        <v>32</v>
      </c>
      <c r="P56" s="30">
        <f t="shared" si="4"/>
        <v>83.72</v>
      </c>
      <c r="Q56" s="35" t="s">
        <v>31</v>
      </c>
    </row>
    <row r="57" ht="33" customHeight="1" spans="1:17">
      <c r="A57" s="4" t="s">
        <v>170</v>
      </c>
      <c r="B57" s="4" t="s">
        <v>18</v>
      </c>
      <c r="C57" s="13" t="s">
        <v>39</v>
      </c>
      <c r="D57" s="14">
        <v>1</v>
      </c>
      <c r="E57" s="15" t="s">
        <v>171</v>
      </c>
      <c r="F57" s="8" t="s">
        <v>172</v>
      </c>
      <c r="G57" s="8" t="s">
        <v>28</v>
      </c>
      <c r="H57" s="9">
        <v>19950513</v>
      </c>
      <c r="I57" s="8" t="s">
        <v>23</v>
      </c>
      <c r="J57" s="8" t="s">
        <v>173</v>
      </c>
      <c r="K57" s="24" t="s">
        <v>174</v>
      </c>
      <c r="L57" s="26">
        <v>85.2</v>
      </c>
      <c r="M57" s="26">
        <f t="shared" si="0"/>
        <v>51.12</v>
      </c>
      <c r="N57" s="26">
        <v>83.4</v>
      </c>
      <c r="O57" s="27">
        <f t="shared" si="3"/>
        <v>33.36</v>
      </c>
      <c r="P57" s="26">
        <f t="shared" si="4"/>
        <v>84.48</v>
      </c>
      <c r="Q57" s="34" t="s">
        <v>26</v>
      </c>
    </row>
    <row r="58" ht="33" customHeight="1" spans="1:17">
      <c r="A58" s="4"/>
      <c r="B58" s="4"/>
      <c r="C58" s="5"/>
      <c r="D58" s="6"/>
      <c r="E58" s="7"/>
      <c r="F58" s="10" t="s">
        <v>175</v>
      </c>
      <c r="G58" s="10" t="s">
        <v>28</v>
      </c>
      <c r="H58" s="11">
        <v>19941018</v>
      </c>
      <c r="I58" s="10" t="s">
        <v>23</v>
      </c>
      <c r="J58" s="10" t="s">
        <v>176</v>
      </c>
      <c r="K58" s="28" t="s">
        <v>174</v>
      </c>
      <c r="L58" s="32">
        <v>84.4</v>
      </c>
      <c r="M58" s="32">
        <f t="shared" si="0"/>
        <v>50.64</v>
      </c>
      <c r="N58" s="30">
        <v>83.6</v>
      </c>
      <c r="O58" s="31">
        <f t="shared" si="3"/>
        <v>33.44</v>
      </c>
      <c r="P58" s="30">
        <f t="shared" si="4"/>
        <v>84.08</v>
      </c>
      <c r="Q58" s="35" t="s">
        <v>31</v>
      </c>
    </row>
    <row r="59" ht="33" customHeight="1" spans="1:17">
      <c r="A59" s="19"/>
      <c r="B59" s="19"/>
      <c r="C59" s="5"/>
      <c r="D59" s="6"/>
      <c r="E59" s="7"/>
      <c r="F59" s="10" t="s">
        <v>177</v>
      </c>
      <c r="G59" s="10" t="s">
        <v>28</v>
      </c>
      <c r="H59" s="11">
        <v>19931030</v>
      </c>
      <c r="I59" s="10" t="s">
        <v>23</v>
      </c>
      <c r="J59" s="10" t="s">
        <v>96</v>
      </c>
      <c r="K59" s="28" t="s">
        <v>178</v>
      </c>
      <c r="L59" s="32">
        <v>84.2</v>
      </c>
      <c r="M59" s="32">
        <f t="shared" si="0"/>
        <v>50.52</v>
      </c>
      <c r="N59" s="30">
        <v>81.8</v>
      </c>
      <c r="O59" s="31">
        <f t="shared" si="3"/>
        <v>32.72</v>
      </c>
      <c r="P59" s="30">
        <f t="shared" si="4"/>
        <v>83.24</v>
      </c>
      <c r="Q59" s="35" t="s">
        <v>31</v>
      </c>
    </row>
    <row r="60" ht="36" customHeight="1" spans="1:17">
      <c r="A60" s="4" t="s">
        <v>179</v>
      </c>
      <c r="B60" s="4" t="s">
        <v>18</v>
      </c>
      <c r="C60" s="4" t="s">
        <v>163</v>
      </c>
      <c r="D60" s="17">
        <v>1</v>
      </c>
      <c r="E60" s="13" t="s">
        <v>180</v>
      </c>
      <c r="F60" s="8" t="s">
        <v>181</v>
      </c>
      <c r="G60" s="8" t="s">
        <v>28</v>
      </c>
      <c r="H60" s="9">
        <v>19931127</v>
      </c>
      <c r="I60" s="8" t="s">
        <v>23</v>
      </c>
      <c r="J60" s="8" t="s">
        <v>141</v>
      </c>
      <c r="K60" s="24" t="s">
        <v>182</v>
      </c>
      <c r="L60" s="26">
        <v>82.2</v>
      </c>
      <c r="M60" s="26">
        <f t="shared" si="0"/>
        <v>49.32</v>
      </c>
      <c r="N60" s="26">
        <v>80.2</v>
      </c>
      <c r="O60" s="27">
        <f t="shared" si="3"/>
        <v>32.08</v>
      </c>
      <c r="P60" s="26">
        <f t="shared" si="4"/>
        <v>81.4</v>
      </c>
      <c r="Q60" s="34" t="s">
        <v>26</v>
      </c>
    </row>
    <row r="61" ht="36" customHeight="1" spans="1:17">
      <c r="A61" s="4"/>
      <c r="B61" s="4"/>
      <c r="C61" s="4"/>
      <c r="D61" s="17"/>
      <c r="E61" s="5"/>
      <c r="F61" s="10" t="s">
        <v>183</v>
      </c>
      <c r="G61" s="10" t="s">
        <v>28</v>
      </c>
      <c r="H61" s="11">
        <v>19930111</v>
      </c>
      <c r="I61" s="10" t="s">
        <v>23</v>
      </c>
      <c r="J61" s="10" t="s">
        <v>184</v>
      </c>
      <c r="K61" s="28" t="s">
        <v>185</v>
      </c>
      <c r="L61" s="32">
        <v>81</v>
      </c>
      <c r="M61" s="32">
        <f t="shared" si="0"/>
        <v>48.6</v>
      </c>
      <c r="N61" s="30">
        <v>78.2</v>
      </c>
      <c r="O61" s="31">
        <f t="shared" si="3"/>
        <v>31.28</v>
      </c>
      <c r="P61" s="30">
        <f t="shared" si="4"/>
        <v>79.88</v>
      </c>
      <c r="Q61" s="35" t="s">
        <v>31</v>
      </c>
    </row>
    <row r="62" ht="36" customHeight="1" spans="1:17">
      <c r="A62" s="4"/>
      <c r="B62" s="4"/>
      <c r="C62" s="4"/>
      <c r="D62" s="17"/>
      <c r="E62" s="5"/>
      <c r="F62" s="10" t="s">
        <v>186</v>
      </c>
      <c r="G62" s="10" t="s">
        <v>28</v>
      </c>
      <c r="H62" s="11">
        <v>19970723</v>
      </c>
      <c r="I62" s="10" t="s">
        <v>23</v>
      </c>
      <c r="J62" s="10" t="s">
        <v>187</v>
      </c>
      <c r="K62" s="28" t="s">
        <v>188</v>
      </c>
      <c r="L62" s="32">
        <v>79.6</v>
      </c>
      <c r="M62" s="32">
        <f t="shared" si="0"/>
        <v>47.76</v>
      </c>
      <c r="N62" s="30">
        <v>78.2</v>
      </c>
      <c r="O62" s="31">
        <f t="shared" si="3"/>
        <v>31.28</v>
      </c>
      <c r="P62" s="30">
        <f t="shared" si="4"/>
        <v>79.04</v>
      </c>
      <c r="Q62" s="35" t="s">
        <v>31</v>
      </c>
    </row>
    <row r="63" ht="30" customHeight="1" spans="1:17">
      <c r="A63" s="4" t="s">
        <v>189</v>
      </c>
      <c r="B63" s="4" t="s">
        <v>190</v>
      </c>
      <c r="C63" s="4" t="s">
        <v>191</v>
      </c>
      <c r="D63" s="17">
        <v>2</v>
      </c>
      <c r="E63" s="13" t="s">
        <v>192</v>
      </c>
      <c r="F63" s="8" t="s">
        <v>193</v>
      </c>
      <c r="G63" s="8" t="s">
        <v>22</v>
      </c>
      <c r="H63" s="9">
        <v>19930507</v>
      </c>
      <c r="I63" s="8" t="s">
        <v>23</v>
      </c>
      <c r="J63" s="8" t="s">
        <v>173</v>
      </c>
      <c r="K63" s="24" t="s">
        <v>194</v>
      </c>
      <c r="L63" s="26">
        <v>83.6</v>
      </c>
      <c r="M63" s="26">
        <f t="shared" si="0"/>
        <v>50.16</v>
      </c>
      <c r="N63" s="26">
        <v>82.6</v>
      </c>
      <c r="O63" s="27">
        <f t="shared" si="3"/>
        <v>33.04</v>
      </c>
      <c r="P63" s="26">
        <f t="shared" si="4"/>
        <v>83.2</v>
      </c>
      <c r="Q63" s="34" t="s">
        <v>26</v>
      </c>
    </row>
    <row r="64" ht="30" customHeight="1" spans="1:17">
      <c r="A64" s="4"/>
      <c r="B64" s="4"/>
      <c r="C64" s="4"/>
      <c r="D64" s="17"/>
      <c r="E64" s="5"/>
      <c r="F64" s="8" t="s">
        <v>195</v>
      </c>
      <c r="G64" s="8" t="s">
        <v>22</v>
      </c>
      <c r="H64" s="9">
        <v>19860319</v>
      </c>
      <c r="I64" s="8" t="s">
        <v>23</v>
      </c>
      <c r="J64" s="8" t="s">
        <v>196</v>
      </c>
      <c r="K64" s="24" t="s">
        <v>123</v>
      </c>
      <c r="L64" s="26">
        <v>83.2</v>
      </c>
      <c r="M64" s="26">
        <f t="shared" si="0"/>
        <v>49.92</v>
      </c>
      <c r="N64" s="26">
        <v>79.8</v>
      </c>
      <c r="O64" s="27">
        <f t="shared" si="3"/>
        <v>31.92</v>
      </c>
      <c r="P64" s="26">
        <f t="shared" si="4"/>
        <v>81.84</v>
      </c>
      <c r="Q64" s="34" t="s">
        <v>26</v>
      </c>
    </row>
    <row r="65" ht="30" customHeight="1" spans="1:17">
      <c r="A65" s="4"/>
      <c r="B65" s="4"/>
      <c r="C65" s="4"/>
      <c r="D65" s="17"/>
      <c r="E65" s="5"/>
      <c r="F65" s="10" t="s">
        <v>197</v>
      </c>
      <c r="G65" s="10" t="s">
        <v>22</v>
      </c>
      <c r="H65" s="11">
        <v>19920406</v>
      </c>
      <c r="I65" s="10" t="s">
        <v>23</v>
      </c>
      <c r="J65" s="10" t="s">
        <v>99</v>
      </c>
      <c r="K65" s="28" t="s">
        <v>198</v>
      </c>
      <c r="L65" s="32">
        <v>61.8</v>
      </c>
      <c r="M65" s="32">
        <f t="shared" si="0"/>
        <v>37.08</v>
      </c>
      <c r="N65" s="30">
        <v>79.6</v>
      </c>
      <c r="O65" s="31">
        <f t="shared" si="3"/>
        <v>31.84</v>
      </c>
      <c r="P65" s="30">
        <f t="shared" si="4"/>
        <v>68.92</v>
      </c>
      <c r="Q65" s="35" t="s">
        <v>31</v>
      </c>
    </row>
    <row r="66" ht="30" customHeight="1" spans="1:17">
      <c r="A66" s="4"/>
      <c r="B66" s="4"/>
      <c r="C66" s="4"/>
      <c r="D66" s="17"/>
      <c r="E66" s="5"/>
      <c r="F66" s="10" t="s">
        <v>199</v>
      </c>
      <c r="G66" s="10" t="s">
        <v>28</v>
      </c>
      <c r="H66" s="11">
        <v>19951115</v>
      </c>
      <c r="I66" s="10" t="s">
        <v>23</v>
      </c>
      <c r="J66" s="10" t="s">
        <v>200</v>
      </c>
      <c r="K66" s="28" t="s">
        <v>123</v>
      </c>
      <c r="L66" s="32">
        <v>68</v>
      </c>
      <c r="M66" s="32">
        <f t="shared" si="0"/>
        <v>40.8</v>
      </c>
      <c r="N66" s="33" t="s">
        <v>60</v>
      </c>
      <c r="O66" s="33" t="s">
        <v>60</v>
      </c>
      <c r="P66" s="30">
        <v>40.8</v>
      </c>
      <c r="Q66" s="35" t="s">
        <v>31</v>
      </c>
    </row>
    <row r="67" ht="30" customHeight="1" spans="1:17">
      <c r="A67" s="7" t="s">
        <v>201</v>
      </c>
      <c r="B67" s="7" t="s">
        <v>18</v>
      </c>
      <c r="C67" s="7" t="s">
        <v>202</v>
      </c>
      <c r="D67" s="6">
        <v>1</v>
      </c>
      <c r="E67" s="15" t="s">
        <v>203</v>
      </c>
      <c r="F67" s="8" t="s">
        <v>204</v>
      </c>
      <c r="G67" s="8" t="s">
        <v>22</v>
      </c>
      <c r="H67" s="9">
        <v>19951129</v>
      </c>
      <c r="I67" s="8" t="s">
        <v>23</v>
      </c>
      <c r="J67" s="8" t="s">
        <v>205</v>
      </c>
      <c r="K67" s="24" t="s">
        <v>206</v>
      </c>
      <c r="L67" s="26">
        <v>86</v>
      </c>
      <c r="M67" s="26">
        <f t="shared" ref="M67:M78" si="5">L67*0.6</f>
        <v>51.6</v>
      </c>
      <c r="N67" s="26">
        <v>79.4</v>
      </c>
      <c r="O67" s="27">
        <f t="shared" si="3"/>
        <v>31.76</v>
      </c>
      <c r="P67" s="26">
        <f t="shared" si="4"/>
        <v>83.36</v>
      </c>
      <c r="Q67" s="34" t="s">
        <v>26</v>
      </c>
    </row>
    <row r="68" ht="30" customHeight="1" spans="1:17">
      <c r="A68" s="7"/>
      <c r="B68" s="7"/>
      <c r="C68" s="7"/>
      <c r="D68" s="6"/>
      <c r="E68" s="7"/>
      <c r="F68" s="10" t="s">
        <v>207</v>
      </c>
      <c r="G68" s="10" t="s">
        <v>28</v>
      </c>
      <c r="H68" s="11">
        <v>19890124</v>
      </c>
      <c r="I68" s="10" t="s">
        <v>23</v>
      </c>
      <c r="J68" s="10" t="s">
        <v>145</v>
      </c>
      <c r="K68" s="28" t="s">
        <v>206</v>
      </c>
      <c r="L68" s="32">
        <v>79.6</v>
      </c>
      <c r="M68" s="32">
        <f t="shared" si="5"/>
        <v>47.76</v>
      </c>
      <c r="N68" s="30">
        <v>76.4</v>
      </c>
      <c r="O68" s="31">
        <f t="shared" si="3"/>
        <v>30.56</v>
      </c>
      <c r="P68" s="30">
        <f t="shared" si="4"/>
        <v>78.32</v>
      </c>
      <c r="Q68" s="35" t="s">
        <v>31</v>
      </c>
    </row>
    <row r="69" ht="30" customHeight="1" spans="1:17">
      <c r="A69" s="7"/>
      <c r="B69" s="7"/>
      <c r="C69" s="7"/>
      <c r="D69" s="6"/>
      <c r="E69" s="7"/>
      <c r="F69" s="10" t="s">
        <v>208</v>
      </c>
      <c r="G69" s="10" t="s">
        <v>22</v>
      </c>
      <c r="H69" s="11">
        <v>19870601</v>
      </c>
      <c r="I69" s="10" t="s">
        <v>23</v>
      </c>
      <c r="J69" s="10" t="s">
        <v>137</v>
      </c>
      <c r="K69" s="28" t="s">
        <v>209</v>
      </c>
      <c r="L69" s="32">
        <v>75.6</v>
      </c>
      <c r="M69" s="32">
        <f t="shared" si="5"/>
        <v>45.36</v>
      </c>
      <c r="N69" s="33" t="s">
        <v>60</v>
      </c>
      <c r="O69" s="33" t="s">
        <v>60</v>
      </c>
      <c r="P69" s="30">
        <v>45.36</v>
      </c>
      <c r="Q69" s="35" t="s">
        <v>31</v>
      </c>
    </row>
    <row r="70" ht="30" customHeight="1" spans="1:17">
      <c r="A70" s="15" t="s">
        <v>210</v>
      </c>
      <c r="B70" s="15" t="s">
        <v>190</v>
      </c>
      <c r="C70" s="15" t="s">
        <v>191</v>
      </c>
      <c r="D70" s="14">
        <v>1</v>
      </c>
      <c r="E70" s="15" t="s">
        <v>211</v>
      </c>
      <c r="F70" s="8" t="s">
        <v>212</v>
      </c>
      <c r="G70" s="8" t="s">
        <v>28</v>
      </c>
      <c r="H70" s="9">
        <v>19960304</v>
      </c>
      <c r="I70" s="8" t="s">
        <v>23</v>
      </c>
      <c r="J70" s="8" t="s">
        <v>213</v>
      </c>
      <c r="K70" s="24" t="s">
        <v>214</v>
      </c>
      <c r="L70" s="26">
        <v>84.2</v>
      </c>
      <c r="M70" s="26">
        <f t="shared" si="5"/>
        <v>50.52</v>
      </c>
      <c r="N70" s="26">
        <v>78.2</v>
      </c>
      <c r="O70" s="27">
        <f>N70*0.4</f>
        <v>31.28</v>
      </c>
      <c r="P70" s="26">
        <f>O70+M70</f>
        <v>81.8</v>
      </c>
      <c r="Q70" s="34" t="s">
        <v>26</v>
      </c>
    </row>
    <row r="71" ht="30" customHeight="1" spans="1:17">
      <c r="A71" s="7"/>
      <c r="B71" s="7"/>
      <c r="C71" s="7"/>
      <c r="D71" s="6"/>
      <c r="E71" s="7"/>
      <c r="F71" s="10" t="s">
        <v>215</v>
      </c>
      <c r="G71" s="10" t="s">
        <v>28</v>
      </c>
      <c r="H71" s="11">
        <v>19890305</v>
      </c>
      <c r="I71" s="10" t="s">
        <v>23</v>
      </c>
      <c r="J71" s="10" t="s">
        <v>161</v>
      </c>
      <c r="K71" s="28" t="s">
        <v>214</v>
      </c>
      <c r="L71" s="32">
        <v>84.6</v>
      </c>
      <c r="M71" s="32">
        <f t="shared" si="5"/>
        <v>50.76</v>
      </c>
      <c r="N71" s="30">
        <v>74.4</v>
      </c>
      <c r="O71" s="31">
        <f>N71*0.4</f>
        <v>29.76</v>
      </c>
      <c r="P71" s="30">
        <f>O71+M71</f>
        <v>80.52</v>
      </c>
      <c r="Q71" s="35" t="s">
        <v>31</v>
      </c>
    </row>
    <row r="72" ht="30" customHeight="1" spans="1:17">
      <c r="A72" s="7"/>
      <c r="B72" s="7"/>
      <c r="C72" s="7"/>
      <c r="D72" s="6"/>
      <c r="E72" s="7"/>
      <c r="F72" s="10" t="s">
        <v>216</v>
      </c>
      <c r="G72" s="10" t="s">
        <v>28</v>
      </c>
      <c r="H72" s="11">
        <v>19921202</v>
      </c>
      <c r="I72" s="10" t="s">
        <v>23</v>
      </c>
      <c r="J72" s="10" t="s">
        <v>217</v>
      </c>
      <c r="K72" s="28" t="s">
        <v>218</v>
      </c>
      <c r="L72" s="32">
        <v>84.4</v>
      </c>
      <c r="M72" s="32">
        <f t="shared" si="5"/>
        <v>50.64</v>
      </c>
      <c r="N72" s="30">
        <v>70.8</v>
      </c>
      <c r="O72" s="31">
        <f>N72*0.4</f>
        <v>28.32</v>
      </c>
      <c r="P72" s="30">
        <f>O72+M72</f>
        <v>78.96</v>
      </c>
      <c r="Q72" s="35" t="s">
        <v>31</v>
      </c>
    </row>
    <row r="73" ht="30" customHeight="1" spans="1:17">
      <c r="A73" s="15" t="s">
        <v>219</v>
      </c>
      <c r="B73" s="15" t="s">
        <v>190</v>
      </c>
      <c r="C73" s="15" t="s">
        <v>191</v>
      </c>
      <c r="D73" s="14">
        <v>1</v>
      </c>
      <c r="E73" s="15" t="s">
        <v>220</v>
      </c>
      <c r="F73" s="8" t="s">
        <v>221</v>
      </c>
      <c r="G73" s="8" t="s">
        <v>22</v>
      </c>
      <c r="H73" s="9">
        <v>19961217</v>
      </c>
      <c r="I73" s="8" t="s">
        <v>222</v>
      </c>
      <c r="J73" s="8" t="s">
        <v>223</v>
      </c>
      <c r="K73" s="24" t="s">
        <v>220</v>
      </c>
      <c r="L73" s="26">
        <v>80.6</v>
      </c>
      <c r="M73" s="26">
        <f t="shared" si="5"/>
        <v>48.36</v>
      </c>
      <c r="N73" s="26">
        <v>79</v>
      </c>
      <c r="O73" s="27">
        <f>N73*0.4</f>
        <v>31.6</v>
      </c>
      <c r="P73" s="26">
        <f>O73+M73</f>
        <v>79.96</v>
      </c>
      <c r="Q73" s="34" t="s">
        <v>26</v>
      </c>
    </row>
    <row r="74" ht="30" customHeight="1" spans="1:17">
      <c r="A74" s="7"/>
      <c r="B74" s="7"/>
      <c r="C74" s="7"/>
      <c r="D74" s="6"/>
      <c r="E74" s="7"/>
      <c r="F74" s="10" t="s">
        <v>224</v>
      </c>
      <c r="G74" s="10" t="s">
        <v>28</v>
      </c>
      <c r="H74" s="11">
        <v>19900616</v>
      </c>
      <c r="I74" s="10" t="s">
        <v>222</v>
      </c>
      <c r="J74" s="10" t="s">
        <v>225</v>
      </c>
      <c r="K74" s="28" t="s">
        <v>226</v>
      </c>
      <c r="L74" s="32">
        <v>59.4</v>
      </c>
      <c r="M74" s="32">
        <f t="shared" si="5"/>
        <v>35.64</v>
      </c>
      <c r="N74" s="30">
        <v>76.6</v>
      </c>
      <c r="O74" s="31">
        <f>N74*0.4</f>
        <v>30.64</v>
      </c>
      <c r="P74" s="30">
        <f>O74+M74</f>
        <v>66.28</v>
      </c>
      <c r="Q74" s="35" t="s">
        <v>31</v>
      </c>
    </row>
    <row r="75" ht="30" customHeight="1" spans="1:17">
      <c r="A75" s="7"/>
      <c r="B75" s="7"/>
      <c r="C75" s="7"/>
      <c r="D75" s="6"/>
      <c r="E75" s="7"/>
      <c r="F75" s="10" t="s">
        <v>227</v>
      </c>
      <c r="G75" s="10" t="s">
        <v>22</v>
      </c>
      <c r="H75" s="11">
        <v>19910828</v>
      </c>
      <c r="I75" s="10" t="s">
        <v>222</v>
      </c>
      <c r="J75" s="10" t="s">
        <v>228</v>
      </c>
      <c r="K75" s="28" t="s">
        <v>220</v>
      </c>
      <c r="L75" s="32">
        <v>63</v>
      </c>
      <c r="M75" s="32">
        <f t="shared" si="5"/>
        <v>37.8</v>
      </c>
      <c r="N75" s="33" t="s">
        <v>60</v>
      </c>
      <c r="O75" s="33" t="s">
        <v>60</v>
      </c>
      <c r="P75" s="30">
        <v>37.8</v>
      </c>
      <c r="Q75" s="35" t="s">
        <v>31</v>
      </c>
    </row>
    <row r="76" ht="30" customHeight="1" spans="1:17">
      <c r="A76" s="4" t="s">
        <v>229</v>
      </c>
      <c r="B76" s="4" t="s">
        <v>18</v>
      </c>
      <c r="C76" s="4" t="s">
        <v>163</v>
      </c>
      <c r="D76" s="17">
        <v>1</v>
      </c>
      <c r="E76" s="4" t="s">
        <v>230</v>
      </c>
      <c r="F76" s="18" t="s">
        <v>231</v>
      </c>
      <c r="G76" s="8" t="s">
        <v>22</v>
      </c>
      <c r="H76" s="9">
        <v>19900719</v>
      </c>
      <c r="I76" s="8" t="s">
        <v>23</v>
      </c>
      <c r="J76" s="8" t="s">
        <v>232</v>
      </c>
      <c r="K76" s="24" t="s">
        <v>233</v>
      </c>
      <c r="L76" s="26">
        <v>85.27</v>
      </c>
      <c r="M76" s="26">
        <f t="shared" si="5"/>
        <v>51.162</v>
      </c>
      <c r="N76" s="26">
        <v>82.4</v>
      </c>
      <c r="O76" s="27">
        <f>N76*0.4</f>
        <v>32.96</v>
      </c>
      <c r="P76" s="26">
        <f>O76+M76</f>
        <v>84.122</v>
      </c>
      <c r="Q76" s="34" t="s">
        <v>26</v>
      </c>
    </row>
    <row r="77" ht="30" customHeight="1" spans="1:17">
      <c r="A77" s="4"/>
      <c r="B77" s="4"/>
      <c r="C77" s="4"/>
      <c r="D77" s="17"/>
      <c r="E77" s="4"/>
      <c r="F77" s="12" t="s">
        <v>234</v>
      </c>
      <c r="G77" s="10" t="s">
        <v>22</v>
      </c>
      <c r="H77" s="11">
        <v>19990110</v>
      </c>
      <c r="I77" s="10" t="s">
        <v>222</v>
      </c>
      <c r="J77" s="10" t="s">
        <v>235</v>
      </c>
      <c r="K77" s="28" t="s">
        <v>236</v>
      </c>
      <c r="L77" s="32">
        <v>85.89</v>
      </c>
      <c r="M77" s="32">
        <f t="shared" si="5"/>
        <v>51.534</v>
      </c>
      <c r="N77" s="30">
        <v>78.4</v>
      </c>
      <c r="O77" s="31">
        <f>N77*0.4</f>
        <v>31.36</v>
      </c>
      <c r="P77" s="30">
        <f>O77+M77</f>
        <v>82.894</v>
      </c>
      <c r="Q77" s="35" t="s">
        <v>31</v>
      </c>
    </row>
    <row r="78" ht="30" customHeight="1" spans="1:17">
      <c r="A78" s="4"/>
      <c r="B78" s="4"/>
      <c r="C78" s="4"/>
      <c r="D78" s="17"/>
      <c r="E78" s="4"/>
      <c r="F78" s="12" t="s">
        <v>237</v>
      </c>
      <c r="G78" s="10" t="s">
        <v>28</v>
      </c>
      <c r="H78" s="11">
        <v>19940915</v>
      </c>
      <c r="I78" s="10" t="s">
        <v>23</v>
      </c>
      <c r="J78" s="10" t="s">
        <v>238</v>
      </c>
      <c r="K78" s="28" t="s">
        <v>239</v>
      </c>
      <c r="L78" s="32">
        <v>84.566</v>
      </c>
      <c r="M78" s="32">
        <f t="shared" si="5"/>
        <v>50.7396</v>
      </c>
      <c r="N78" s="33" t="s">
        <v>60</v>
      </c>
      <c r="O78" s="33" t="s">
        <v>60</v>
      </c>
      <c r="P78" s="30">
        <v>50.74</v>
      </c>
      <c r="Q78" s="35" t="s">
        <v>31</v>
      </c>
    </row>
  </sheetData>
  <autoFilter ref="A2:K78">
    <extLst/>
  </autoFilter>
  <sortState ref="F76:Q78">
    <sortCondition ref="P76:P78" descending="1"/>
  </sortState>
  <mergeCells count="94">
    <mergeCell ref="A1:Q1"/>
    <mergeCell ref="A3:A9"/>
    <mergeCell ref="A10:A15"/>
    <mergeCell ref="A16:A21"/>
    <mergeCell ref="A22:A23"/>
    <mergeCell ref="A24:A36"/>
    <mergeCell ref="A37:A39"/>
    <mergeCell ref="A40:A48"/>
    <mergeCell ref="A49:A53"/>
    <mergeCell ref="A54:A56"/>
    <mergeCell ref="A57:A59"/>
    <mergeCell ref="A60:A62"/>
    <mergeCell ref="A63:A66"/>
    <mergeCell ref="A67:A69"/>
    <mergeCell ref="A70:A72"/>
    <mergeCell ref="A73:A75"/>
    <mergeCell ref="A76:A78"/>
    <mergeCell ref="B3:B6"/>
    <mergeCell ref="B7:B9"/>
    <mergeCell ref="B10:B15"/>
    <mergeCell ref="B16:B21"/>
    <mergeCell ref="B22:B23"/>
    <mergeCell ref="B24:B36"/>
    <mergeCell ref="B37:B39"/>
    <mergeCell ref="B40:B48"/>
    <mergeCell ref="B49:B53"/>
    <mergeCell ref="B54:B56"/>
    <mergeCell ref="B57:B59"/>
    <mergeCell ref="B60:B62"/>
    <mergeCell ref="B63:B66"/>
    <mergeCell ref="B67:B69"/>
    <mergeCell ref="B70:B72"/>
    <mergeCell ref="B73:B75"/>
    <mergeCell ref="B76:B78"/>
    <mergeCell ref="C3:C5"/>
    <mergeCell ref="C7:C9"/>
    <mergeCell ref="C10:C12"/>
    <mergeCell ref="C13:C15"/>
    <mergeCell ref="C16:C18"/>
    <mergeCell ref="C19:C21"/>
    <mergeCell ref="C22:C23"/>
    <mergeCell ref="C24:C35"/>
    <mergeCell ref="C37:C39"/>
    <mergeCell ref="C40:C48"/>
    <mergeCell ref="C49:C51"/>
    <mergeCell ref="C52:C53"/>
    <mergeCell ref="C54:C56"/>
    <mergeCell ref="C57:C59"/>
    <mergeCell ref="C60:C62"/>
    <mergeCell ref="C63:C66"/>
    <mergeCell ref="C67:C69"/>
    <mergeCell ref="C70:C72"/>
    <mergeCell ref="C73:C75"/>
    <mergeCell ref="C76:C78"/>
    <mergeCell ref="D3:D5"/>
    <mergeCell ref="D7:D9"/>
    <mergeCell ref="D10:D12"/>
    <mergeCell ref="D13:D15"/>
    <mergeCell ref="D16:D18"/>
    <mergeCell ref="D19:D21"/>
    <mergeCell ref="D22:D23"/>
    <mergeCell ref="D24:D35"/>
    <mergeCell ref="D37:D39"/>
    <mergeCell ref="D40:D48"/>
    <mergeCell ref="D49:D51"/>
    <mergeCell ref="D52:D53"/>
    <mergeCell ref="D54:D56"/>
    <mergeCell ref="D57:D59"/>
    <mergeCell ref="D60:D62"/>
    <mergeCell ref="D63:D66"/>
    <mergeCell ref="D67:D69"/>
    <mergeCell ref="D70:D72"/>
    <mergeCell ref="D73:D75"/>
    <mergeCell ref="D76:D78"/>
    <mergeCell ref="E3:E5"/>
    <mergeCell ref="E7:E9"/>
    <mergeCell ref="E10:E12"/>
    <mergeCell ref="E13:E15"/>
    <mergeCell ref="E16:E18"/>
    <mergeCell ref="E19:E21"/>
    <mergeCell ref="E22:E23"/>
    <mergeCell ref="E24:E35"/>
    <mergeCell ref="E37:E39"/>
    <mergeCell ref="E40:E48"/>
    <mergeCell ref="E49:E51"/>
    <mergeCell ref="E52:E53"/>
    <mergeCell ref="E54:E56"/>
    <mergeCell ref="E57:E59"/>
    <mergeCell ref="E60:E62"/>
    <mergeCell ref="E63:E66"/>
    <mergeCell ref="E67:E69"/>
    <mergeCell ref="E70:E72"/>
    <mergeCell ref="E73:E75"/>
    <mergeCell ref="E76:E78"/>
  </mergeCells>
  <printOptions horizontalCentered="1"/>
  <pageMargins left="0.156944444444444" right="0.118055555555556" top="0.432638888888889" bottom="0.354166666666667" header="0.354166666666667" footer="0.275"/>
  <pageSetup paperSize="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崔忠俭</dc:creator>
  <cp:lastModifiedBy>看山不是山</cp:lastModifiedBy>
  <dcterms:created xsi:type="dcterms:W3CDTF">2021-05-25T03:43:00Z</dcterms:created>
  <dcterms:modified xsi:type="dcterms:W3CDTF">2021-06-12T09:45:13Z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0FADE36343EE4426BF98FC77320FFFBD</vt:lpwstr>
  </property>
  <property fmtid="{D5CDD505-2E9C-101B-9397-08002B2CF9AE}" pid="3" name="KSOProductBuildVer">
    <vt:lpwstr>2052-11.1.0.10577</vt:lpwstr>
  </property>
</Properties>
</file>