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590" windowHeight="9375"/>
  </bookViews>
  <sheets>
    <sheet name="Sheet1" sheetId="1" r:id="rId1"/>
  </sheets>
  <definedNames>
    <definedName name="_xlnm._FilterDatabase" localSheetId="0" hidden="1">Sheet1!$A$1:$Q$89</definedName>
  </definedNames>
  <calcPr calcId="144525"/>
</workbook>
</file>

<file path=xl/sharedStrings.xml><?xml version="1.0" encoding="utf-8"?>
<sst xmlns="http://schemas.openxmlformats.org/spreadsheetml/2006/main" count="743" uniqueCount="365">
  <si>
    <t>青海大学2020年度公开招聘专业技术岗位及部分管理岗位结构化面试成绩及总成绩汇总表</t>
  </si>
  <si>
    <t>用人单位</t>
  </si>
  <si>
    <t>招聘岗位类别</t>
  </si>
  <si>
    <t>招聘岗位
名称</t>
  </si>
  <si>
    <t>招聘人数</t>
  </si>
  <si>
    <t>专业</t>
  </si>
  <si>
    <t>姓名</t>
  </si>
  <si>
    <t>性别</t>
  </si>
  <si>
    <t>出生年月</t>
  </si>
  <si>
    <t>学历</t>
  </si>
  <si>
    <t>毕业院校</t>
  </si>
  <si>
    <t>所学专业</t>
  </si>
  <si>
    <t>专业考核成绩</t>
  </si>
  <si>
    <t>按60%折算成绩</t>
  </si>
  <si>
    <t>结构化面试成绩</t>
  </si>
  <si>
    <t>按40%折算成绩</t>
  </si>
  <si>
    <t>总成绩</t>
  </si>
  <si>
    <t>是否进入体检</t>
  </si>
  <si>
    <t>医学院</t>
  </si>
  <si>
    <t>专业技术岗位</t>
  </si>
  <si>
    <t>专任教师</t>
  </si>
  <si>
    <t>公共卫生预防医学、流行病与卫生统计学</t>
  </si>
  <si>
    <t>李泽</t>
  </si>
  <si>
    <t>女</t>
  </si>
  <si>
    <t>19940110</t>
  </si>
  <si>
    <t>硕士研究生</t>
  </si>
  <si>
    <t>中南大学</t>
  </si>
  <si>
    <t>公共卫生与预防医学</t>
  </si>
  <si>
    <t>是</t>
  </si>
  <si>
    <t>郭亦晨</t>
  </si>
  <si>
    <t>男</t>
  </si>
  <si>
    <t>19940806</t>
  </si>
  <si>
    <t>湖南农业大学</t>
  </si>
  <si>
    <t>营养与食品卫生学</t>
  </si>
  <si>
    <t>缺考</t>
  </si>
  <si>
    <t>否</t>
  </si>
  <si>
    <t>药学、中药学、化学</t>
  </si>
  <si>
    <t>刘琪</t>
  </si>
  <si>
    <t>19880921</t>
  </si>
  <si>
    <t>中国药科大学</t>
  </si>
  <si>
    <t>生药学</t>
  </si>
  <si>
    <t>拉太加</t>
  </si>
  <si>
    <t>19930115</t>
  </si>
  <si>
    <t>金泽大学</t>
  </si>
  <si>
    <t>药学</t>
  </si>
  <si>
    <t>刘蓉</t>
  </si>
  <si>
    <t>19950328</t>
  </si>
  <si>
    <t>青海师范大学</t>
  </si>
  <si>
    <t>物理化学</t>
  </si>
  <si>
    <t>中医基础理论、中医临床基础、中医医史文献、中医诊断学、中医内科学、中西医结合基础、中西医结合临床</t>
  </si>
  <si>
    <t>廖晓</t>
  </si>
  <si>
    <t>19920106</t>
  </si>
  <si>
    <t>福建中医药大学</t>
  </si>
  <si>
    <t>中医内科学</t>
  </si>
  <si>
    <t>李冰鹄</t>
  </si>
  <si>
    <t>19910520</t>
  </si>
  <si>
    <t>青海大学</t>
  </si>
  <si>
    <t>中西医结合临床</t>
  </si>
  <si>
    <t>王英杰</t>
  </si>
  <si>
    <t>19940305</t>
  </si>
  <si>
    <t>厦门大学</t>
  </si>
  <si>
    <t>韩艺凡</t>
  </si>
  <si>
    <t>19920923</t>
  </si>
  <si>
    <t>北京中医药大学</t>
  </si>
  <si>
    <t>农牧学院</t>
  </si>
  <si>
    <t>专职实验员</t>
  </si>
  <si>
    <t>作物栽培学与耕作学</t>
  </si>
  <si>
    <t>李伟佳</t>
  </si>
  <si>
    <t>19930416</t>
  </si>
  <si>
    <t>化工学院</t>
  </si>
  <si>
    <t>控制科学与工程、动力工程及工程热物理、机械工程</t>
  </si>
  <si>
    <t>马福良</t>
  </si>
  <si>
    <t>19850315</t>
  </si>
  <si>
    <t>吉林大学</t>
  </si>
  <si>
    <t>控制理论与控制工程</t>
  </si>
  <si>
    <t>鲁涛</t>
  </si>
  <si>
    <t>19921124</t>
  </si>
  <si>
    <t>兰州理工大学</t>
  </si>
  <si>
    <t>热能工程</t>
  </si>
  <si>
    <t>李松</t>
  </si>
  <si>
    <t>19891001</t>
  </si>
  <si>
    <t>昆明理工大学</t>
  </si>
  <si>
    <t>检测技术与自动化装置</t>
  </si>
  <si>
    <t>化学工程、化工工艺</t>
  </si>
  <si>
    <t>阿旦春</t>
  </si>
  <si>
    <t>19910712</t>
  </si>
  <si>
    <t>中国科学院大学</t>
  </si>
  <si>
    <t>化学工程</t>
  </si>
  <si>
    <t>李志录</t>
  </si>
  <si>
    <t>19930202</t>
  </si>
  <si>
    <t>四川大学</t>
  </si>
  <si>
    <t>化学工艺</t>
  </si>
  <si>
    <t>吕肖斐</t>
  </si>
  <si>
    <t>19950310</t>
  </si>
  <si>
    <t>财经学院</t>
  </si>
  <si>
    <t>国际贸易学</t>
  </si>
  <si>
    <t>窦秀晖</t>
  </si>
  <si>
    <t>19901210</t>
  </si>
  <si>
    <t>法国普瓦提埃大学</t>
  </si>
  <si>
    <t>国际贸易</t>
  </si>
  <si>
    <t>水利电力学院</t>
  </si>
  <si>
    <t>电气工程</t>
  </si>
  <si>
    <t>马文祥</t>
  </si>
  <si>
    <t>19940901</t>
  </si>
  <si>
    <t>电力系统及其自动化</t>
  </si>
  <si>
    <t>马志青</t>
  </si>
  <si>
    <t>19850626</t>
  </si>
  <si>
    <t>华北电力大学</t>
  </si>
  <si>
    <t>高电压与绝缘技术</t>
  </si>
  <si>
    <t>董梦翔</t>
  </si>
  <si>
    <t>19860319</t>
  </si>
  <si>
    <t>河北工业大学</t>
  </si>
  <si>
    <t>电气工程、水利工程</t>
  </si>
  <si>
    <t>王生春</t>
  </si>
  <si>
    <t>19940313</t>
  </si>
  <si>
    <t>水文学及水资源</t>
  </si>
  <si>
    <t>马明瑞</t>
  </si>
  <si>
    <t>19951022</t>
  </si>
  <si>
    <t>河海大学</t>
  </si>
  <si>
    <t>水工结构工程</t>
  </si>
  <si>
    <t>霍世璐</t>
  </si>
  <si>
    <t>19950201</t>
  </si>
  <si>
    <t>长安大学</t>
  </si>
  <si>
    <t>水利工程</t>
  </si>
  <si>
    <t>土木工程学院</t>
  </si>
  <si>
    <t>土木工程、建筑与土木工程、道路与铁道工程、桥梁与隧道工程</t>
  </si>
  <si>
    <t>张奎</t>
  </si>
  <si>
    <t>19881230</t>
  </si>
  <si>
    <t>道路与铁道工程</t>
  </si>
  <si>
    <t>朱钰</t>
  </si>
  <si>
    <t>19920421</t>
  </si>
  <si>
    <t>南京工业大学</t>
  </si>
  <si>
    <t>结构工程</t>
  </si>
  <si>
    <t>机械工程学院</t>
  </si>
  <si>
    <t>机械工程</t>
  </si>
  <si>
    <t>李南宜</t>
  </si>
  <si>
    <t>19940511</t>
  </si>
  <si>
    <t>山东大学</t>
  </si>
  <si>
    <t>张越</t>
  </si>
  <si>
    <t>19940922</t>
  </si>
  <si>
    <t>机械制造及其自动化</t>
  </si>
  <si>
    <t>凡云雷</t>
  </si>
  <si>
    <t>19931215</t>
  </si>
  <si>
    <t>江南大学</t>
  </si>
  <si>
    <t>生态环境学院</t>
  </si>
  <si>
    <t>生物学、生态学</t>
  </si>
  <si>
    <t>刘振亚</t>
  </si>
  <si>
    <t>19900703</t>
  </si>
  <si>
    <t>北方民族大学</t>
  </si>
  <si>
    <t>生态学</t>
  </si>
  <si>
    <t>赵乙桦</t>
  </si>
  <si>
    <t>19931205</t>
  </si>
  <si>
    <t>植物学</t>
  </si>
  <si>
    <t>郑思思</t>
  </si>
  <si>
    <t>19930128</t>
  </si>
  <si>
    <t>中国科学院西北高原生物研究所</t>
  </si>
  <si>
    <t>动物学</t>
  </si>
  <si>
    <t>计算机技术与应用系</t>
  </si>
  <si>
    <t>教学科研</t>
  </si>
  <si>
    <t>计算机系统结构、计算机软件与理论、计算机应用技术、软件工程、信息与通信工程、模式识别与智能系统、网络空间安全、计算机技术、软件工程</t>
  </si>
  <si>
    <t>吴利</t>
  </si>
  <si>
    <t>19921005</t>
  </si>
  <si>
    <t>清华大学</t>
  </si>
  <si>
    <t>计算机科学与技术</t>
  </si>
  <si>
    <t>杨东晓</t>
  </si>
  <si>
    <t>首都经济贸易大学</t>
  </si>
  <si>
    <t>软件工程</t>
  </si>
  <si>
    <t>刘薇</t>
  </si>
  <si>
    <t>19931019</t>
  </si>
  <si>
    <t>信息与通信工程</t>
  </si>
  <si>
    <t>马克思主义学院</t>
  </si>
  <si>
    <t>马克思主义哲学、马克思主义基本原理、马克思主义发展史、马克思主义中国化研究、思想政治教育、中国近现代史基本问题研究、国外马克思主义研究、中共党史</t>
  </si>
  <si>
    <t>马伟鹏</t>
  </si>
  <si>
    <t>19930508</t>
  </si>
  <si>
    <t>思想政治教育</t>
  </si>
  <si>
    <t>赵彩霞</t>
  </si>
  <si>
    <t>19950901</t>
  </si>
  <si>
    <t>石河子大学</t>
  </si>
  <si>
    <t>马克思主义理论</t>
  </si>
  <si>
    <t>孔德进</t>
  </si>
  <si>
    <t>19920504</t>
  </si>
  <si>
    <t>新疆大学</t>
  </si>
  <si>
    <t>郭倩蓉</t>
  </si>
  <si>
    <t>19931116</t>
  </si>
  <si>
    <t>兰州大学</t>
  </si>
  <si>
    <t>杨云青</t>
  </si>
  <si>
    <t>19940203</t>
  </si>
  <si>
    <t>山西大学</t>
  </si>
  <si>
    <t>康真真</t>
  </si>
  <si>
    <t>19861208</t>
  </si>
  <si>
    <t>西北师范大学</t>
  </si>
  <si>
    <t>马克思主义基本原理</t>
  </si>
  <si>
    <t>郝慧婷</t>
  </si>
  <si>
    <t>19870305</t>
  </si>
  <si>
    <t>云南农业大学</t>
  </si>
  <si>
    <t>孙怡欣</t>
  </si>
  <si>
    <t>19940322</t>
  </si>
  <si>
    <t>青海民族大学</t>
  </si>
  <si>
    <t>中共党史</t>
  </si>
  <si>
    <t>李永福</t>
  </si>
  <si>
    <t>19930327</t>
  </si>
  <si>
    <t>姚志清</t>
  </si>
  <si>
    <t>19930409</t>
  </si>
  <si>
    <t>广西大学</t>
  </si>
  <si>
    <t>曾爱娜</t>
  </si>
  <si>
    <t>19921026</t>
  </si>
  <si>
    <t>李京晏</t>
  </si>
  <si>
    <t>19900611</t>
  </si>
  <si>
    <t>兰州交通大学</t>
  </si>
  <si>
    <t>基础部</t>
  </si>
  <si>
    <t>基础数学、计算数学、概率论与数理统计、应用数学、运筹学与控制论</t>
  </si>
  <si>
    <t>时鹏晖</t>
  </si>
  <si>
    <t>19950112</t>
  </si>
  <si>
    <t>福州大学</t>
  </si>
  <si>
    <t>运筹学与控制论</t>
  </si>
  <si>
    <t>关却东智</t>
  </si>
  <si>
    <t>19930105</t>
  </si>
  <si>
    <t>计算数学</t>
  </si>
  <si>
    <t>白银措</t>
  </si>
  <si>
    <t>19950606</t>
  </si>
  <si>
    <t>应用数学</t>
  </si>
  <si>
    <t>农林科学院</t>
  </si>
  <si>
    <t>专职科研</t>
  </si>
  <si>
    <t>作物学</t>
  </si>
  <si>
    <t>黄新荣</t>
  </si>
  <si>
    <t>19930110</t>
  </si>
  <si>
    <t>四川农业大学</t>
  </si>
  <si>
    <t>作物遗传育种</t>
  </si>
  <si>
    <t>苏乐平</t>
  </si>
  <si>
    <t>19941120</t>
  </si>
  <si>
    <t>刁生鹏</t>
  </si>
  <si>
    <t>19940815</t>
  </si>
  <si>
    <t>内蒙古农业大学</t>
  </si>
  <si>
    <t>林学、林业</t>
  </si>
  <si>
    <t>刘晓雯</t>
  </si>
  <si>
    <t>19950122</t>
  </si>
  <si>
    <t>林业</t>
  </si>
  <si>
    <t>王俏雨</t>
  </si>
  <si>
    <t>19950709</t>
  </si>
  <si>
    <t>郭彩虹</t>
  </si>
  <si>
    <t>19920408</t>
  </si>
  <si>
    <t>作物栽培学与耕作学、分析化学、农业资源与环境</t>
  </si>
  <si>
    <t>谭阳</t>
  </si>
  <si>
    <t>19911016</t>
  </si>
  <si>
    <t>余亚琳</t>
  </si>
  <si>
    <t>19961008</t>
  </si>
  <si>
    <t>中国农业大学</t>
  </si>
  <si>
    <t>植物营养学</t>
  </si>
  <si>
    <t>畜牧兽医科学院</t>
  </si>
  <si>
    <t>基础兽医学、预防兽医学、免疫学、流行病与卫生统计学</t>
  </si>
  <si>
    <t>韩元</t>
  </si>
  <si>
    <t>19940108</t>
  </si>
  <si>
    <t>西北民族大学</t>
  </si>
  <si>
    <t>基础兽医学</t>
  </si>
  <si>
    <t>王志强</t>
  </si>
  <si>
    <t>19910806</t>
  </si>
  <si>
    <t>林芳明</t>
  </si>
  <si>
    <t>19920529</t>
  </si>
  <si>
    <t>基础兽医学、预防兽医学、动物营养与饲料科学、动物遗传育种与繁殖</t>
  </si>
  <si>
    <t>杨得玉</t>
  </si>
  <si>
    <t>19920114</t>
  </si>
  <si>
    <t>动物营养与饲料科学</t>
  </si>
  <si>
    <t>周亚花</t>
  </si>
  <si>
    <t>中国农业科学院兰州兽医研究所</t>
  </si>
  <si>
    <t>预防兽医学</t>
  </si>
  <si>
    <t>国家重点实验室</t>
  </si>
  <si>
    <t>环境工程、生物化学与分子生物学、分析化学</t>
  </si>
  <si>
    <t>周双喜</t>
  </si>
  <si>
    <t>19900521</t>
  </si>
  <si>
    <t>环境工程</t>
  </si>
  <si>
    <t>符金萍</t>
  </si>
  <si>
    <t>19920817</t>
  </si>
  <si>
    <t>华南师范大学</t>
  </si>
  <si>
    <t>分析化学</t>
  </si>
  <si>
    <t>王英芳</t>
  </si>
  <si>
    <t>19940614</t>
  </si>
  <si>
    <t>学生处大学生心理健康教育中心</t>
  </si>
  <si>
    <t>心理学、应用心理学</t>
  </si>
  <si>
    <t>陈俊芳</t>
  </si>
  <si>
    <t>19920314</t>
  </si>
  <si>
    <t>应用心理学</t>
  </si>
  <si>
    <t>童心</t>
  </si>
  <si>
    <t>19901123</t>
  </si>
  <si>
    <t>北京师范大学</t>
  </si>
  <si>
    <t>路茗涵</t>
  </si>
  <si>
    <t>19891028</t>
  </si>
  <si>
    <t>西南大学</t>
  </si>
  <si>
    <t>学报编辑部</t>
  </si>
  <si>
    <t>专职编辑</t>
  </si>
  <si>
    <t>英语笔译、语言学及应用语言学、汉语言文字学、出版</t>
  </si>
  <si>
    <t>鲍亚楠</t>
  </si>
  <si>
    <t>19940528</t>
  </si>
  <si>
    <t>北京第二外国语学院</t>
  </si>
  <si>
    <t>英语笔译</t>
  </si>
  <si>
    <t>韩雨霏</t>
  </si>
  <si>
    <t>19940419</t>
  </si>
  <si>
    <t>埃塞克斯</t>
  </si>
  <si>
    <t>中英口笔译</t>
  </si>
  <si>
    <t>柯艳萍</t>
  </si>
  <si>
    <t>19910627</t>
  </si>
  <si>
    <t>陕西师范大学</t>
  </si>
  <si>
    <t>语言学及应用语言学</t>
  </si>
  <si>
    <t>图书馆</t>
  </si>
  <si>
    <t>学科馆员</t>
  </si>
  <si>
    <t>图书馆学、情报学、档案学</t>
  </si>
  <si>
    <t>薛涛</t>
  </si>
  <si>
    <t>19901024</t>
  </si>
  <si>
    <t>黑龙江大学</t>
  </si>
  <si>
    <t>档案学</t>
  </si>
  <si>
    <t>张红</t>
  </si>
  <si>
    <t>19920902</t>
  </si>
  <si>
    <t>世翰大学</t>
  </si>
  <si>
    <t>情报学</t>
  </si>
  <si>
    <t>信息化技术中心</t>
  </si>
  <si>
    <t>管理岗位</t>
  </si>
  <si>
    <t>管理人员</t>
  </si>
  <si>
    <t>通信与信息系统、计算机系统结构、计算机软件与理论、计算机应用技术、软件工程、网络空间安全、计算机技术</t>
  </si>
  <si>
    <t>李越扬</t>
  </si>
  <si>
    <t>19960108</t>
  </si>
  <si>
    <t>谢菲尔德大学</t>
  </si>
  <si>
    <t>信息系统</t>
  </si>
  <si>
    <t>贾思琦</t>
  </si>
  <si>
    <t>19901009</t>
  </si>
  <si>
    <t>纽约大学</t>
  </si>
  <si>
    <t>电子工程</t>
  </si>
  <si>
    <t>黄志东</t>
  </si>
  <si>
    <t>19941106</t>
  </si>
  <si>
    <t>计算机应用技术</t>
  </si>
  <si>
    <t>李玉玲</t>
  </si>
  <si>
    <t>19941217</t>
  </si>
  <si>
    <t>计算机技术</t>
  </si>
  <si>
    <t>校团委（艺术教育中心）</t>
  </si>
  <si>
    <t>音乐与舞蹈学、戏剧与影视学</t>
  </si>
  <si>
    <t>辛思钰</t>
  </si>
  <si>
    <t>本科生</t>
  </si>
  <si>
    <t>音乐学</t>
  </si>
  <si>
    <t>丁雪婷</t>
  </si>
  <si>
    <t>19911006</t>
  </si>
  <si>
    <t>音乐与舞蹈学</t>
  </si>
  <si>
    <t>更藏措毛</t>
  </si>
  <si>
    <t>19961125</t>
  </si>
  <si>
    <t>中央民族大学</t>
  </si>
  <si>
    <t>舞蹈教育</t>
  </si>
  <si>
    <t>计划财务处</t>
  </si>
  <si>
    <t>会计学</t>
  </si>
  <si>
    <t>阿小燕</t>
  </si>
  <si>
    <t>19910317</t>
  </si>
  <si>
    <t>周彦钰</t>
  </si>
  <si>
    <t>19960912</t>
  </si>
  <si>
    <t>任静</t>
  </si>
  <si>
    <t>19920924</t>
  </si>
  <si>
    <t>天津商业大学</t>
  </si>
  <si>
    <t>保卫处</t>
  </si>
  <si>
    <t>公安学类（治安学、侦查学、国内安全保卫、公安管理学、经济犯罪侦查、警务指挥与战术等），法学类，安全科学与工程类</t>
  </si>
  <si>
    <t>赵国禄</t>
  </si>
  <si>
    <t>19970604</t>
  </si>
  <si>
    <t>中国人民公安大学</t>
  </si>
  <si>
    <t>公安管理学</t>
  </si>
  <si>
    <t>尼玛</t>
  </si>
  <si>
    <t>19950521</t>
  </si>
  <si>
    <t>侦查学</t>
  </si>
  <si>
    <t>曹彩佳</t>
  </si>
  <si>
    <t>19950927</t>
  </si>
  <si>
    <t>东北大学</t>
  </si>
  <si>
    <t>安全工程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</si>
</sst>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20"/>
      <color theme="1"/>
      <name val="方正小标宋简体"/>
      <charset val="134"/>
    </font>
    <font>
      <b/>
      <sz val="12"/>
      <color theme="1"/>
      <name val="方正小标宋简体"/>
      <charset val="134"/>
    </font>
    <font>
      <sz val="11"/>
      <color rgb="FF0D0D0D"/>
      <name val="仿宋_GB2312"/>
      <charset val="134"/>
    </font>
    <font>
      <sz val="11"/>
      <name val="仿宋_GB2312"/>
      <charset val="134"/>
    </font>
    <font>
      <sz val="12"/>
      <color rgb="FF000000"/>
      <name val="仿宋_GB2312"/>
      <charset val="134"/>
    </font>
    <font>
      <sz val="11"/>
      <name val="宋体"/>
      <charset val="134"/>
      <scheme val="minor"/>
    </font>
    <font>
      <sz val="11"/>
      <color theme="1"/>
      <name val="宋体"/>
      <charset val="134"/>
    </font>
    <font>
      <i/>
      <sz val="11"/>
      <color rgb="FF7F7F7F"/>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16"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9" applyNumberFormat="0" applyFont="0" applyAlignment="0" applyProtection="0">
      <alignment vertical="center"/>
    </xf>
    <xf numFmtId="0" fontId="11" fillId="24"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0" borderId="7" applyNumberFormat="0" applyFill="0" applyAlignment="0" applyProtection="0">
      <alignment vertical="center"/>
    </xf>
    <xf numFmtId="0" fontId="11" fillId="8" borderId="0" applyNumberFormat="0" applyBorder="0" applyAlignment="0" applyProtection="0">
      <alignment vertical="center"/>
    </xf>
    <xf numFmtId="0" fontId="12" fillId="0" borderId="6" applyNumberFormat="0" applyFill="0" applyAlignment="0" applyProtection="0">
      <alignment vertical="center"/>
    </xf>
    <xf numFmtId="0" fontId="11" fillId="4" borderId="0" applyNumberFormat="0" applyBorder="0" applyAlignment="0" applyProtection="0">
      <alignment vertical="center"/>
    </xf>
    <xf numFmtId="0" fontId="22" fillId="23" borderId="11" applyNumberFormat="0" applyAlignment="0" applyProtection="0">
      <alignment vertical="center"/>
    </xf>
    <xf numFmtId="0" fontId="24" fillId="23" borderId="8" applyNumberFormat="0" applyAlignment="0" applyProtection="0">
      <alignment vertical="center"/>
    </xf>
    <xf numFmtId="0" fontId="21" fillId="22" borderId="10" applyNumberFormat="0" applyAlignment="0" applyProtection="0">
      <alignment vertical="center"/>
    </xf>
    <xf numFmtId="0" fontId="10" fillId="26" borderId="0" applyNumberFormat="0" applyBorder="0" applyAlignment="0" applyProtection="0">
      <alignment vertical="center"/>
    </xf>
    <xf numFmtId="0" fontId="11" fillId="16" borderId="0" applyNumberFormat="0" applyBorder="0" applyAlignment="0" applyProtection="0">
      <alignment vertical="center"/>
    </xf>
    <xf numFmtId="0" fontId="26" fillId="0" borderId="13" applyNumberFormat="0" applyFill="0" applyAlignment="0" applyProtection="0">
      <alignment vertical="center"/>
    </xf>
    <xf numFmtId="0" fontId="23" fillId="0" borderId="12" applyNumberFormat="0" applyFill="0" applyAlignment="0" applyProtection="0">
      <alignment vertical="center"/>
    </xf>
    <xf numFmtId="0" fontId="17" fillId="15" borderId="0" applyNumberFormat="0" applyBorder="0" applyAlignment="0" applyProtection="0">
      <alignment vertical="center"/>
    </xf>
    <xf numFmtId="0" fontId="25" fillId="29" borderId="0" applyNumberFormat="0" applyBorder="0" applyAlignment="0" applyProtection="0">
      <alignment vertical="center"/>
    </xf>
    <xf numFmtId="0" fontId="10" fillId="12" borderId="0" applyNumberFormat="0" applyBorder="0" applyAlignment="0" applyProtection="0">
      <alignment vertical="center"/>
    </xf>
    <xf numFmtId="0" fontId="11" fillId="7" borderId="0" applyNumberFormat="0" applyBorder="0" applyAlignment="0" applyProtection="0">
      <alignment vertical="center"/>
    </xf>
    <xf numFmtId="0" fontId="10" fillId="33" borderId="0" applyNumberFormat="0" applyBorder="0" applyAlignment="0" applyProtection="0">
      <alignment vertical="center"/>
    </xf>
    <xf numFmtId="0" fontId="10" fillId="32" borderId="0" applyNumberFormat="0" applyBorder="0" applyAlignment="0" applyProtection="0">
      <alignment vertical="center"/>
    </xf>
    <xf numFmtId="0" fontId="10" fillId="11" borderId="0" applyNumberFormat="0" applyBorder="0" applyAlignment="0" applyProtection="0">
      <alignment vertical="center"/>
    </xf>
    <xf numFmtId="0" fontId="10" fillId="28"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1" fillId="20" borderId="0" applyNumberFormat="0" applyBorder="0" applyAlignment="0" applyProtection="0">
      <alignment vertical="center"/>
    </xf>
    <xf numFmtId="0" fontId="10" fillId="6"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0" fillId="27" borderId="0" applyNumberFormat="0" applyBorder="0" applyAlignment="0" applyProtection="0">
      <alignment vertical="center"/>
    </xf>
    <xf numFmtId="0" fontId="11" fillId="14" borderId="0" applyNumberFormat="0" applyBorder="0" applyAlignment="0" applyProtection="0">
      <alignment vertical="center"/>
    </xf>
  </cellStyleXfs>
  <cellXfs count="24">
    <xf numFmtId="0" fontId="0" fillId="0" borderId="0" xfId="0">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6" fontId="0" fillId="2" borderId="2" xfId="0" applyNumberForma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0" fillId="0" borderId="2" xfId="0" applyNumberForma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center" vertical="center"/>
    </xf>
    <xf numFmtId="0" fontId="6"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9"/>
  <sheetViews>
    <sheetView tabSelected="1" zoomScale="55" zoomScaleNormal="55" workbookViewId="0">
      <selection activeCell="H8" sqref="H8"/>
    </sheetView>
  </sheetViews>
  <sheetFormatPr defaultColWidth="8.725" defaultRowHeight="13.5"/>
  <cols>
    <col min="1" max="1" width="15.7583333333333" customWidth="1"/>
    <col min="2" max="2" width="14.7583333333333" customWidth="1"/>
    <col min="3" max="3" width="13.3166666666667" customWidth="1"/>
    <col min="4" max="4" width="6.375" customWidth="1"/>
    <col min="5" max="5" width="29.2416666666667" customWidth="1"/>
    <col min="6" max="6" width="10.625" customWidth="1"/>
    <col min="7" max="7" width="6.31666666666667" customWidth="1"/>
    <col min="8" max="8" width="10.5833333333333" customWidth="1"/>
    <col min="9" max="9" width="16.525" customWidth="1"/>
    <col min="10" max="10" width="30.625" customWidth="1"/>
    <col min="11" max="11" width="28.625" customWidth="1"/>
    <col min="12" max="15" width="13.275" customWidth="1"/>
    <col min="17" max="17" width="12.5583333333333" customWidth="1"/>
  </cols>
  <sheetData>
    <row r="1" ht="53" customHeight="1" spans="1:17">
      <c r="A1" s="1" t="s">
        <v>0</v>
      </c>
      <c r="B1" s="2"/>
      <c r="C1" s="2"/>
      <c r="D1" s="2"/>
      <c r="E1" s="2"/>
      <c r="F1" s="2"/>
      <c r="G1" s="2"/>
      <c r="H1" s="2"/>
      <c r="I1" s="2"/>
      <c r="J1" s="2"/>
      <c r="K1" s="2"/>
      <c r="L1" s="2"/>
      <c r="M1" s="2"/>
      <c r="N1" s="2"/>
      <c r="O1" s="2"/>
      <c r="P1" s="2"/>
      <c r="Q1" s="2"/>
    </row>
    <row r="2" ht="33" spans="1:17">
      <c r="A2" s="3" t="s">
        <v>1</v>
      </c>
      <c r="B2" s="3" t="s">
        <v>2</v>
      </c>
      <c r="C2" s="3" t="s">
        <v>3</v>
      </c>
      <c r="D2" s="3" t="s">
        <v>4</v>
      </c>
      <c r="E2" s="3" t="s">
        <v>5</v>
      </c>
      <c r="F2" s="3" t="s">
        <v>6</v>
      </c>
      <c r="G2" s="3" t="s">
        <v>7</v>
      </c>
      <c r="H2" s="3" t="s">
        <v>8</v>
      </c>
      <c r="I2" s="3" t="s">
        <v>9</v>
      </c>
      <c r="J2" s="3" t="s">
        <v>10</v>
      </c>
      <c r="K2" s="3" t="s">
        <v>11</v>
      </c>
      <c r="L2" s="3" t="s">
        <v>12</v>
      </c>
      <c r="M2" s="10" t="s">
        <v>13</v>
      </c>
      <c r="N2" s="10" t="s">
        <v>14</v>
      </c>
      <c r="O2" s="10" t="s">
        <v>15</v>
      </c>
      <c r="P2" s="10" t="s">
        <v>16</v>
      </c>
      <c r="Q2" s="10" t="s">
        <v>17</v>
      </c>
    </row>
    <row r="3" ht="21" customHeight="1" spans="1:17">
      <c r="A3" s="4" t="s">
        <v>18</v>
      </c>
      <c r="B3" s="4" t="s">
        <v>19</v>
      </c>
      <c r="C3" s="4" t="s">
        <v>20</v>
      </c>
      <c r="D3" s="4">
        <v>1</v>
      </c>
      <c r="E3" s="4" t="s">
        <v>21</v>
      </c>
      <c r="F3" s="5" t="s">
        <v>22</v>
      </c>
      <c r="G3" s="5" t="s">
        <v>23</v>
      </c>
      <c r="H3" s="5" t="s">
        <v>24</v>
      </c>
      <c r="I3" s="5" t="s">
        <v>25</v>
      </c>
      <c r="J3" s="5" t="s">
        <v>26</v>
      </c>
      <c r="K3" s="5" t="s">
        <v>27</v>
      </c>
      <c r="L3" s="11">
        <v>90.6</v>
      </c>
      <c r="M3" s="11">
        <f t="shared" ref="M3:M12" si="0">L3*0.6</f>
        <v>54.36</v>
      </c>
      <c r="N3" s="11">
        <v>79.8</v>
      </c>
      <c r="O3" s="12">
        <f>N3*0.4</f>
        <v>31.92</v>
      </c>
      <c r="P3" s="12">
        <f>M3+O3</f>
        <v>86.28</v>
      </c>
      <c r="Q3" s="21" t="s">
        <v>28</v>
      </c>
    </row>
    <row r="4" ht="21" customHeight="1" spans="1:17">
      <c r="A4" s="4"/>
      <c r="B4" s="4"/>
      <c r="C4" s="4"/>
      <c r="D4" s="4"/>
      <c r="E4" s="4"/>
      <c r="F4" s="4" t="s">
        <v>29</v>
      </c>
      <c r="G4" s="4" t="s">
        <v>30</v>
      </c>
      <c r="H4" s="4" t="s">
        <v>31</v>
      </c>
      <c r="I4" s="4" t="s">
        <v>25</v>
      </c>
      <c r="J4" s="4" t="s">
        <v>32</v>
      </c>
      <c r="K4" s="4" t="s">
        <v>33</v>
      </c>
      <c r="L4" s="13">
        <v>86</v>
      </c>
      <c r="M4" s="13">
        <f t="shared" si="0"/>
        <v>51.6</v>
      </c>
      <c r="N4" s="13" t="s">
        <v>34</v>
      </c>
      <c r="O4" s="13" t="s">
        <v>34</v>
      </c>
      <c r="P4" s="14">
        <v>51.6</v>
      </c>
      <c r="Q4" s="22" t="s">
        <v>35</v>
      </c>
    </row>
    <row r="5" ht="21" customHeight="1" spans="1:17">
      <c r="A5" s="4"/>
      <c r="B5" s="4"/>
      <c r="C5" s="4"/>
      <c r="D5" s="4">
        <v>1</v>
      </c>
      <c r="E5" s="4" t="s">
        <v>36</v>
      </c>
      <c r="F5" s="5" t="s">
        <v>37</v>
      </c>
      <c r="G5" s="5" t="s">
        <v>23</v>
      </c>
      <c r="H5" s="5" t="s">
        <v>38</v>
      </c>
      <c r="I5" s="5" t="s">
        <v>25</v>
      </c>
      <c r="J5" s="5" t="s">
        <v>39</v>
      </c>
      <c r="K5" s="5" t="s">
        <v>40</v>
      </c>
      <c r="L5" s="15">
        <v>95</v>
      </c>
      <c r="M5" s="15">
        <f t="shared" si="0"/>
        <v>57</v>
      </c>
      <c r="N5" s="15">
        <v>85.6</v>
      </c>
      <c r="O5" s="12">
        <f t="shared" ref="O4:O35" si="1">N5*0.4</f>
        <v>34.24</v>
      </c>
      <c r="P5" s="12">
        <f t="shared" ref="P4:P35" si="2">M5+O5</f>
        <v>91.24</v>
      </c>
      <c r="Q5" s="21" t="s">
        <v>28</v>
      </c>
    </row>
    <row r="6" ht="21" customHeight="1" spans="1:17">
      <c r="A6" s="4"/>
      <c r="B6" s="4"/>
      <c r="C6" s="4"/>
      <c r="D6" s="4"/>
      <c r="E6" s="4"/>
      <c r="F6" s="4" t="s">
        <v>41</v>
      </c>
      <c r="G6" s="4" t="s">
        <v>30</v>
      </c>
      <c r="H6" s="4" t="s">
        <v>42</v>
      </c>
      <c r="I6" s="4" t="s">
        <v>25</v>
      </c>
      <c r="J6" s="4" t="s">
        <v>43</v>
      </c>
      <c r="K6" s="4" t="s">
        <v>44</v>
      </c>
      <c r="L6" s="16">
        <v>88.2</v>
      </c>
      <c r="M6" s="16">
        <f t="shared" si="0"/>
        <v>52.92</v>
      </c>
      <c r="N6" s="16">
        <v>84.2</v>
      </c>
      <c r="O6" s="14">
        <f t="shared" si="1"/>
        <v>33.68</v>
      </c>
      <c r="P6" s="14">
        <f t="shared" si="2"/>
        <v>86.6</v>
      </c>
      <c r="Q6" s="22" t="s">
        <v>35</v>
      </c>
    </row>
    <row r="7" ht="21" customHeight="1" spans="1:17">
      <c r="A7" s="4"/>
      <c r="B7" s="4"/>
      <c r="C7" s="4"/>
      <c r="D7" s="4"/>
      <c r="E7" s="4"/>
      <c r="F7" s="4" t="s">
        <v>45</v>
      </c>
      <c r="G7" s="4" t="s">
        <v>23</v>
      </c>
      <c r="H7" s="4" t="s">
        <v>46</v>
      </c>
      <c r="I7" s="4" t="s">
        <v>25</v>
      </c>
      <c r="J7" s="4" t="s">
        <v>47</v>
      </c>
      <c r="K7" s="4" t="s">
        <v>48</v>
      </c>
      <c r="L7" s="16">
        <v>87.6</v>
      </c>
      <c r="M7" s="16">
        <f t="shared" si="0"/>
        <v>52.56</v>
      </c>
      <c r="N7" s="16">
        <v>83.8</v>
      </c>
      <c r="O7" s="14">
        <f t="shared" si="1"/>
        <v>33.52</v>
      </c>
      <c r="P7" s="14">
        <f t="shared" si="2"/>
        <v>86.08</v>
      </c>
      <c r="Q7" s="22" t="s">
        <v>35</v>
      </c>
    </row>
    <row r="8" ht="21" customHeight="1" spans="1:17">
      <c r="A8" s="4"/>
      <c r="B8" s="4"/>
      <c r="C8" s="4"/>
      <c r="D8" s="4">
        <v>2</v>
      </c>
      <c r="E8" s="4" t="s">
        <v>49</v>
      </c>
      <c r="F8" s="5" t="s">
        <v>50</v>
      </c>
      <c r="G8" s="5" t="s">
        <v>23</v>
      </c>
      <c r="H8" s="5" t="s">
        <v>51</v>
      </c>
      <c r="I8" s="5" t="s">
        <v>25</v>
      </c>
      <c r="J8" s="5" t="s">
        <v>52</v>
      </c>
      <c r="K8" s="5" t="s">
        <v>53</v>
      </c>
      <c r="L8" s="11">
        <v>91.8</v>
      </c>
      <c r="M8" s="15">
        <f t="shared" si="0"/>
        <v>55.08</v>
      </c>
      <c r="N8" s="15">
        <v>82</v>
      </c>
      <c r="O8" s="12">
        <f t="shared" si="1"/>
        <v>32.8</v>
      </c>
      <c r="P8" s="12">
        <f t="shared" si="2"/>
        <v>87.88</v>
      </c>
      <c r="Q8" s="21" t="s">
        <v>28</v>
      </c>
    </row>
    <row r="9" ht="21" customHeight="1" spans="1:17">
      <c r="A9" s="4"/>
      <c r="B9" s="4"/>
      <c r="C9" s="4"/>
      <c r="D9" s="4"/>
      <c r="E9" s="4"/>
      <c r="F9" s="5" t="s">
        <v>54</v>
      </c>
      <c r="G9" s="5" t="s">
        <v>23</v>
      </c>
      <c r="H9" s="5" t="s">
        <v>55</v>
      </c>
      <c r="I9" s="5" t="s">
        <v>25</v>
      </c>
      <c r="J9" s="5" t="s">
        <v>56</v>
      </c>
      <c r="K9" s="5" t="s">
        <v>57</v>
      </c>
      <c r="L9" s="11">
        <v>91.2</v>
      </c>
      <c r="M9" s="15">
        <f t="shared" si="0"/>
        <v>54.72</v>
      </c>
      <c r="N9" s="15">
        <v>82.8</v>
      </c>
      <c r="O9" s="12">
        <f t="shared" si="1"/>
        <v>33.12</v>
      </c>
      <c r="P9" s="12">
        <f t="shared" si="2"/>
        <v>87.84</v>
      </c>
      <c r="Q9" s="21" t="s">
        <v>28</v>
      </c>
    </row>
    <row r="10" ht="21" customHeight="1" spans="1:17">
      <c r="A10" s="4"/>
      <c r="B10" s="4"/>
      <c r="C10" s="4"/>
      <c r="D10" s="4"/>
      <c r="E10" s="4"/>
      <c r="F10" s="4" t="s">
        <v>58</v>
      </c>
      <c r="G10" s="4" t="s">
        <v>30</v>
      </c>
      <c r="H10" s="4" t="s">
        <v>59</v>
      </c>
      <c r="I10" s="4" t="s">
        <v>25</v>
      </c>
      <c r="J10" s="4" t="s">
        <v>60</v>
      </c>
      <c r="K10" s="4" t="s">
        <v>53</v>
      </c>
      <c r="L10" s="13">
        <v>88.6</v>
      </c>
      <c r="M10" s="16">
        <f t="shared" si="0"/>
        <v>53.16</v>
      </c>
      <c r="N10" s="16">
        <v>75.2</v>
      </c>
      <c r="O10" s="14">
        <f t="shared" si="1"/>
        <v>30.08</v>
      </c>
      <c r="P10" s="14">
        <f t="shared" si="2"/>
        <v>83.24</v>
      </c>
      <c r="Q10" s="22" t="s">
        <v>35</v>
      </c>
    </row>
    <row r="11" ht="21" customHeight="1" spans="1:17">
      <c r="A11" s="4"/>
      <c r="B11" s="4"/>
      <c r="C11" s="4"/>
      <c r="D11" s="4"/>
      <c r="E11" s="4"/>
      <c r="F11" s="4" t="s">
        <v>61</v>
      </c>
      <c r="G11" s="4" t="s">
        <v>23</v>
      </c>
      <c r="H11" s="4" t="s">
        <v>62</v>
      </c>
      <c r="I11" s="4" t="s">
        <v>25</v>
      </c>
      <c r="J11" s="4" t="s">
        <v>63</v>
      </c>
      <c r="K11" s="4" t="s">
        <v>53</v>
      </c>
      <c r="L11" s="13">
        <v>81.8</v>
      </c>
      <c r="M11" s="16">
        <f t="shared" si="0"/>
        <v>49.08</v>
      </c>
      <c r="N11" s="16">
        <v>82.2</v>
      </c>
      <c r="O11" s="14">
        <f t="shared" si="1"/>
        <v>32.88</v>
      </c>
      <c r="P11" s="14">
        <f t="shared" si="2"/>
        <v>81.96</v>
      </c>
      <c r="Q11" s="22" t="s">
        <v>35</v>
      </c>
    </row>
    <row r="12" ht="21" customHeight="1" spans="1:17">
      <c r="A12" s="4" t="s">
        <v>64</v>
      </c>
      <c r="B12" s="4" t="s">
        <v>19</v>
      </c>
      <c r="C12" s="4" t="s">
        <v>65</v>
      </c>
      <c r="D12" s="4">
        <v>1</v>
      </c>
      <c r="E12" s="4" t="s">
        <v>66</v>
      </c>
      <c r="F12" s="4" t="s">
        <v>67</v>
      </c>
      <c r="G12" s="4" t="s">
        <v>30</v>
      </c>
      <c r="H12" s="4" t="s">
        <v>68</v>
      </c>
      <c r="I12" s="4" t="s">
        <v>25</v>
      </c>
      <c r="J12" s="4" t="s">
        <v>56</v>
      </c>
      <c r="K12" s="4" t="s">
        <v>66</v>
      </c>
      <c r="L12" s="16">
        <v>89.2</v>
      </c>
      <c r="M12" s="16">
        <f t="shared" si="0"/>
        <v>53.52</v>
      </c>
      <c r="N12" s="16" t="s">
        <v>34</v>
      </c>
      <c r="O12" s="16" t="s">
        <v>34</v>
      </c>
      <c r="P12" s="14">
        <v>53.52</v>
      </c>
      <c r="Q12" s="22" t="s">
        <v>35</v>
      </c>
    </row>
    <row r="13" ht="21" customHeight="1" spans="1:17">
      <c r="A13" s="4" t="s">
        <v>69</v>
      </c>
      <c r="B13" s="4" t="s">
        <v>19</v>
      </c>
      <c r="C13" s="4" t="s">
        <v>20</v>
      </c>
      <c r="D13" s="4">
        <v>1</v>
      </c>
      <c r="E13" s="4" t="s">
        <v>70</v>
      </c>
      <c r="F13" s="5" t="s">
        <v>71</v>
      </c>
      <c r="G13" s="5" t="s">
        <v>30</v>
      </c>
      <c r="H13" s="5" t="s">
        <v>72</v>
      </c>
      <c r="I13" s="5" t="s">
        <v>25</v>
      </c>
      <c r="J13" s="5" t="s">
        <v>73</v>
      </c>
      <c r="K13" s="5" t="s">
        <v>74</v>
      </c>
      <c r="L13" s="15">
        <v>87.4</v>
      </c>
      <c r="M13" s="15">
        <v>52.44</v>
      </c>
      <c r="N13" s="15">
        <v>84</v>
      </c>
      <c r="O13" s="12">
        <f t="shared" si="1"/>
        <v>33.6</v>
      </c>
      <c r="P13" s="12">
        <f t="shared" si="2"/>
        <v>86.04</v>
      </c>
      <c r="Q13" s="21" t="s">
        <v>28</v>
      </c>
    </row>
    <row r="14" ht="21" customHeight="1" spans="1:17">
      <c r="A14" s="4"/>
      <c r="B14" s="4"/>
      <c r="C14" s="4"/>
      <c r="D14" s="4"/>
      <c r="E14" s="4"/>
      <c r="F14" s="4" t="s">
        <v>75</v>
      </c>
      <c r="G14" s="4" t="s">
        <v>30</v>
      </c>
      <c r="H14" s="4" t="s">
        <v>76</v>
      </c>
      <c r="I14" s="4" t="s">
        <v>25</v>
      </c>
      <c r="J14" s="4" t="s">
        <v>77</v>
      </c>
      <c r="K14" s="4" t="s">
        <v>78</v>
      </c>
      <c r="L14" s="16">
        <v>84.4</v>
      </c>
      <c r="M14" s="16">
        <v>50.64</v>
      </c>
      <c r="N14" s="16">
        <v>82</v>
      </c>
      <c r="O14" s="14">
        <f t="shared" si="1"/>
        <v>32.8</v>
      </c>
      <c r="P14" s="14">
        <f t="shared" si="2"/>
        <v>83.44</v>
      </c>
      <c r="Q14" s="22" t="s">
        <v>35</v>
      </c>
    </row>
    <row r="15" ht="21" customHeight="1" spans="1:17">
      <c r="A15" s="4"/>
      <c r="B15" s="4"/>
      <c r="C15" s="4"/>
      <c r="D15" s="4"/>
      <c r="E15" s="4"/>
      <c r="F15" s="4" t="s">
        <v>79</v>
      </c>
      <c r="G15" s="4" t="s">
        <v>30</v>
      </c>
      <c r="H15" s="4" t="s">
        <v>80</v>
      </c>
      <c r="I15" s="4" t="s">
        <v>25</v>
      </c>
      <c r="J15" s="4" t="s">
        <v>81</v>
      </c>
      <c r="K15" s="4" t="s">
        <v>82</v>
      </c>
      <c r="L15" s="16">
        <v>84.6</v>
      </c>
      <c r="M15" s="16">
        <v>50.76</v>
      </c>
      <c r="N15" s="16">
        <v>79.4</v>
      </c>
      <c r="O15" s="14">
        <f t="shared" si="1"/>
        <v>31.76</v>
      </c>
      <c r="P15" s="14">
        <f t="shared" si="2"/>
        <v>82.52</v>
      </c>
      <c r="Q15" s="22" t="s">
        <v>35</v>
      </c>
    </row>
    <row r="16" ht="21" customHeight="1" spans="1:17">
      <c r="A16" s="4"/>
      <c r="B16" s="4"/>
      <c r="C16" s="6" t="s">
        <v>65</v>
      </c>
      <c r="D16" s="6">
        <v>1</v>
      </c>
      <c r="E16" s="6" t="s">
        <v>83</v>
      </c>
      <c r="F16" s="5" t="s">
        <v>84</v>
      </c>
      <c r="G16" s="5" t="s">
        <v>30</v>
      </c>
      <c r="H16" s="5" t="s">
        <v>85</v>
      </c>
      <c r="I16" s="5" t="s">
        <v>25</v>
      </c>
      <c r="J16" s="5" t="s">
        <v>86</v>
      </c>
      <c r="K16" s="5" t="s">
        <v>87</v>
      </c>
      <c r="L16" s="15">
        <v>85.6</v>
      </c>
      <c r="M16" s="15">
        <v>51.36</v>
      </c>
      <c r="N16" s="15">
        <v>82</v>
      </c>
      <c r="O16" s="12">
        <f t="shared" si="1"/>
        <v>32.8</v>
      </c>
      <c r="P16" s="12">
        <f t="shared" si="2"/>
        <v>84.16</v>
      </c>
      <c r="Q16" s="21" t="s">
        <v>28</v>
      </c>
    </row>
    <row r="17" ht="21" customHeight="1" spans="1:17">
      <c r="A17" s="4"/>
      <c r="B17" s="4"/>
      <c r="C17" s="7"/>
      <c r="D17" s="7"/>
      <c r="E17" s="7"/>
      <c r="F17" s="4" t="s">
        <v>88</v>
      </c>
      <c r="G17" s="4" t="s">
        <v>30</v>
      </c>
      <c r="H17" s="4" t="s">
        <v>89</v>
      </c>
      <c r="I17" s="4" t="s">
        <v>25</v>
      </c>
      <c r="J17" s="4" t="s">
        <v>90</v>
      </c>
      <c r="K17" s="4" t="s">
        <v>91</v>
      </c>
      <c r="L17" s="16">
        <v>84.8</v>
      </c>
      <c r="M17" s="16">
        <v>50.88</v>
      </c>
      <c r="N17" s="16" t="s">
        <v>34</v>
      </c>
      <c r="O17" s="16" t="s">
        <v>34</v>
      </c>
      <c r="P17" s="14">
        <v>50.88</v>
      </c>
      <c r="Q17" s="22" t="s">
        <v>35</v>
      </c>
    </row>
    <row r="18" ht="21" customHeight="1" spans="1:17">
      <c r="A18" s="4"/>
      <c r="B18" s="4"/>
      <c r="C18" s="8"/>
      <c r="D18" s="8"/>
      <c r="E18" s="8"/>
      <c r="F18" s="4" t="s">
        <v>92</v>
      </c>
      <c r="G18" s="4" t="s">
        <v>23</v>
      </c>
      <c r="H18" s="4" t="s">
        <v>93</v>
      </c>
      <c r="I18" s="4" t="s">
        <v>25</v>
      </c>
      <c r="J18" s="4" t="s">
        <v>60</v>
      </c>
      <c r="K18" s="4" t="s">
        <v>87</v>
      </c>
      <c r="L18" s="16">
        <v>75.8</v>
      </c>
      <c r="M18" s="16">
        <v>45.48</v>
      </c>
      <c r="N18" s="16" t="s">
        <v>34</v>
      </c>
      <c r="O18" s="16" t="s">
        <v>34</v>
      </c>
      <c r="P18" s="14">
        <v>45.48</v>
      </c>
      <c r="Q18" s="22" t="s">
        <v>35</v>
      </c>
    </row>
    <row r="19" ht="21" customHeight="1" spans="1:17">
      <c r="A19" s="4" t="s">
        <v>94</v>
      </c>
      <c r="B19" s="4" t="s">
        <v>19</v>
      </c>
      <c r="C19" s="4" t="s">
        <v>20</v>
      </c>
      <c r="D19" s="4">
        <v>1</v>
      </c>
      <c r="E19" s="4" t="s">
        <v>95</v>
      </c>
      <c r="F19" s="5" t="s">
        <v>96</v>
      </c>
      <c r="G19" s="5" t="s">
        <v>23</v>
      </c>
      <c r="H19" s="5" t="s">
        <v>97</v>
      </c>
      <c r="I19" s="5" t="s">
        <v>25</v>
      </c>
      <c r="J19" s="5" t="s">
        <v>98</v>
      </c>
      <c r="K19" s="5" t="s">
        <v>99</v>
      </c>
      <c r="L19" s="15">
        <v>91.2</v>
      </c>
      <c r="M19" s="15">
        <f t="shared" ref="M19:M59" si="3">L19*0.6</f>
        <v>54.72</v>
      </c>
      <c r="N19" s="15">
        <v>83.6</v>
      </c>
      <c r="O19" s="12">
        <f t="shared" si="1"/>
        <v>33.44</v>
      </c>
      <c r="P19" s="12">
        <f t="shared" si="2"/>
        <v>88.16</v>
      </c>
      <c r="Q19" s="21" t="s">
        <v>28</v>
      </c>
    </row>
    <row r="20" ht="21" customHeight="1" spans="1:17">
      <c r="A20" s="6" t="s">
        <v>100</v>
      </c>
      <c r="B20" s="6" t="s">
        <v>19</v>
      </c>
      <c r="C20" s="4" t="s">
        <v>20</v>
      </c>
      <c r="D20" s="4">
        <v>2</v>
      </c>
      <c r="E20" s="4" t="s">
        <v>101</v>
      </c>
      <c r="F20" s="5" t="s">
        <v>102</v>
      </c>
      <c r="G20" s="5" t="s">
        <v>30</v>
      </c>
      <c r="H20" s="5" t="s">
        <v>103</v>
      </c>
      <c r="I20" s="5" t="s">
        <v>25</v>
      </c>
      <c r="J20" s="5" t="s">
        <v>86</v>
      </c>
      <c r="K20" s="5" t="s">
        <v>104</v>
      </c>
      <c r="L20" s="15">
        <v>83.8</v>
      </c>
      <c r="M20" s="15">
        <v>50.28</v>
      </c>
      <c r="N20" s="15">
        <v>82.4</v>
      </c>
      <c r="O20" s="12">
        <f t="shared" si="1"/>
        <v>32.96</v>
      </c>
      <c r="P20" s="12">
        <f t="shared" si="2"/>
        <v>83.24</v>
      </c>
      <c r="Q20" s="21" t="s">
        <v>28</v>
      </c>
    </row>
    <row r="21" ht="21" customHeight="1" spans="1:17">
      <c r="A21" s="7"/>
      <c r="B21" s="7"/>
      <c r="C21" s="4"/>
      <c r="D21" s="4"/>
      <c r="E21" s="4"/>
      <c r="F21" s="5" t="s">
        <v>105</v>
      </c>
      <c r="G21" s="5" t="s">
        <v>23</v>
      </c>
      <c r="H21" s="5" t="s">
        <v>106</v>
      </c>
      <c r="I21" s="5" t="s">
        <v>25</v>
      </c>
      <c r="J21" s="5" t="s">
        <v>107</v>
      </c>
      <c r="K21" s="5" t="s">
        <v>108</v>
      </c>
      <c r="L21" s="15">
        <v>81.2</v>
      </c>
      <c r="M21" s="15">
        <v>48.72</v>
      </c>
      <c r="N21" s="15">
        <v>81.6</v>
      </c>
      <c r="O21" s="12">
        <f t="shared" si="1"/>
        <v>32.64</v>
      </c>
      <c r="P21" s="12">
        <f t="shared" si="2"/>
        <v>81.36</v>
      </c>
      <c r="Q21" s="21" t="s">
        <v>28</v>
      </c>
    </row>
    <row r="22" ht="21" customHeight="1" spans="1:17">
      <c r="A22" s="7"/>
      <c r="B22" s="7"/>
      <c r="C22" s="4"/>
      <c r="D22" s="4"/>
      <c r="E22" s="4"/>
      <c r="F22" s="4" t="s">
        <v>109</v>
      </c>
      <c r="G22" s="4" t="s">
        <v>30</v>
      </c>
      <c r="H22" s="4" t="s">
        <v>110</v>
      </c>
      <c r="I22" s="4" t="s">
        <v>25</v>
      </c>
      <c r="J22" s="4" t="s">
        <v>111</v>
      </c>
      <c r="K22" s="4" t="s">
        <v>101</v>
      </c>
      <c r="L22" s="16">
        <v>68.4</v>
      </c>
      <c r="M22" s="16">
        <v>41.04</v>
      </c>
      <c r="N22" s="16">
        <v>82.2</v>
      </c>
      <c r="O22" s="14">
        <f t="shared" si="1"/>
        <v>32.88</v>
      </c>
      <c r="P22" s="14">
        <f t="shared" si="2"/>
        <v>73.92</v>
      </c>
      <c r="Q22" s="22" t="s">
        <v>35</v>
      </c>
    </row>
    <row r="23" ht="21" customHeight="1" spans="1:17">
      <c r="A23" s="7"/>
      <c r="B23" s="7"/>
      <c r="C23" s="6" t="s">
        <v>65</v>
      </c>
      <c r="D23" s="6">
        <v>1</v>
      </c>
      <c r="E23" s="6" t="s">
        <v>112</v>
      </c>
      <c r="F23" s="5" t="s">
        <v>113</v>
      </c>
      <c r="G23" s="5" t="s">
        <v>23</v>
      </c>
      <c r="H23" s="5" t="s">
        <v>114</v>
      </c>
      <c r="I23" s="5" t="s">
        <v>25</v>
      </c>
      <c r="J23" s="5" t="s">
        <v>56</v>
      </c>
      <c r="K23" s="5" t="s">
        <v>115</v>
      </c>
      <c r="L23" s="11">
        <v>83.4</v>
      </c>
      <c r="M23" s="15">
        <f t="shared" si="3"/>
        <v>50.04</v>
      </c>
      <c r="N23" s="15">
        <v>81.6</v>
      </c>
      <c r="O23" s="12">
        <f t="shared" si="1"/>
        <v>32.64</v>
      </c>
      <c r="P23" s="12">
        <f t="shared" si="2"/>
        <v>82.68</v>
      </c>
      <c r="Q23" s="21" t="s">
        <v>28</v>
      </c>
    </row>
    <row r="24" ht="21" customHeight="1" spans="1:17">
      <c r="A24" s="7"/>
      <c r="B24" s="7"/>
      <c r="C24" s="7"/>
      <c r="D24" s="7"/>
      <c r="E24" s="7"/>
      <c r="F24" s="4" t="s">
        <v>116</v>
      </c>
      <c r="G24" s="4" t="s">
        <v>30</v>
      </c>
      <c r="H24" s="4" t="s">
        <v>117</v>
      </c>
      <c r="I24" s="4" t="s">
        <v>25</v>
      </c>
      <c r="J24" s="4" t="s">
        <v>118</v>
      </c>
      <c r="K24" s="4" t="s">
        <v>119</v>
      </c>
      <c r="L24" s="13">
        <v>76.6</v>
      </c>
      <c r="M24" s="16">
        <f t="shared" si="3"/>
        <v>45.96</v>
      </c>
      <c r="N24" s="16" t="s">
        <v>34</v>
      </c>
      <c r="O24" s="16" t="s">
        <v>34</v>
      </c>
      <c r="P24" s="14">
        <v>45.96</v>
      </c>
      <c r="Q24" s="22" t="s">
        <v>35</v>
      </c>
    </row>
    <row r="25" ht="21" customHeight="1" spans="1:17">
      <c r="A25" s="8"/>
      <c r="B25" s="8"/>
      <c r="C25" s="8"/>
      <c r="D25" s="8"/>
      <c r="E25" s="8"/>
      <c r="F25" s="4" t="s">
        <v>120</v>
      </c>
      <c r="G25" s="4" t="s">
        <v>23</v>
      </c>
      <c r="H25" s="4" t="s">
        <v>121</v>
      </c>
      <c r="I25" s="4" t="s">
        <v>25</v>
      </c>
      <c r="J25" s="4" t="s">
        <v>122</v>
      </c>
      <c r="K25" s="4" t="s">
        <v>123</v>
      </c>
      <c r="L25" s="13">
        <v>66.4</v>
      </c>
      <c r="M25" s="16">
        <f t="shared" si="3"/>
        <v>39.84</v>
      </c>
      <c r="N25" s="16" t="s">
        <v>34</v>
      </c>
      <c r="O25" s="16" t="s">
        <v>34</v>
      </c>
      <c r="P25" s="14">
        <v>39.84</v>
      </c>
      <c r="Q25" s="22" t="s">
        <v>35</v>
      </c>
    </row>
    <row r="26" ht="21" customHeight="1" spans="1:17">
      <c r="A26" s="6" t="s">
        <v>124</v>
      </c>
      <c r="B26" s="6" t="s">
        <v>19</v>
      </c>
      <c r="C26" s="6" t="s">
        <v>65</v>
      </c>
      <c r="D26" s="6">
        <v>1</v>
      </c>
      <c r="E26" s="6" t="s">
        <v>125</v>
      </c>
      <c r="F26" s="5" t="s">
        <v>126</v>
      </c>
      <c r="G26" s="5" t="s">
        <v>30</v>
      </c>
      <c r="H26" s="5" t="s">
        <v>127</v>
      </c>
      <c r="I26" s="5" t="s">
        <v>25</v>
      </c>
      <c r="J26" s="5" t="s">
        <v>122</v>
      </c>
      <c r="K26" s="5" t="s">
        <v>128</v>
      </c>
      <c r="L26" s="15">
        <v>82.4</v>
      </c>
      <c r="M26" s="15">
        <f t="shared" si="3"/>
        <v>49.44</v>
      </c>
      <c r="N26" s="15">
        <v>80.6</v>
      </c>
      <c r="O26" s="12">
        <f t="shared" si="1"/>
        <v>32.24</v>
      </c>
      <c r="P26" s="12">
        <f t="shared" si="2"/>
        <v>81.68</v>
      </c>
      <c r="Q26" s="21" t="s">
        <v>28</v>
      </c>
    </row>
    <row r="27" ht="21" customHeight="1" spans="1:17">
      <c r="A27" s="8"/>
      <c r="B27" s="8"/>
      <c r="C27" s="8"/>
      <c r="D27" s="8"/>
      <c r="E27" s="8"/>
      <c r="F27" s="4" t="s">
        <v>129</v>
      </c>
      <c r="G27" s="4" t="s">
        <v>30</v>
      </c>
      <c r="H27" s="4" t="s">
        <v>130</v>
      </c>
      <c r="I27" s="4" t="s">
        <v>25</v>
      </c>
      <c r="J27" s="4" t="s">
        <v>131</v>
      </c>
      <c r="K27" s="4" t="s">
        <v>132</v>
      </c>
      <c r="L27" s="16">
        <v>74</v>
      </c>
      <c r="M27" s="16">
        <f t="shared" si="3"/>
        <v>44.4</v>
      </c>
      <c r="N27" s="16">
        <v>83.8</v>
      </c>
      <c r="O27" s="14">
        <f t="shared" si="1"/>
        <v>33.52</v>
      </c>
      <c r="P27" s="14">
        <f t="shared" si="2"/>
        <v>77.92</v>
      </c>
      <c r="Q27" s="22" t="s">
        <v>35</v>
      </c>
    </row>
    <row r="28" ht="21" customHeight="1" spans="1:17">
      <c r="A28" s="6" t="s">
        <v>133</v>
      </c>
      <c r="B28" s="6" t="s">
        <v>19</v>
      </c>
      <c r="C28" s="6" t="s">
        <v>20</v>
      </c>
      <c r="D28" s="6">
        <v>1</v>
      </c>
      <c r="E28" s="6" t="s">
        <v>134</v>
      </c>
      <c r="F28" s="5" t="s">
        <v>135</v>
      </c>
      <c r="G28" s="5" t="s">
        <v>30</v>
      </c>
      <c r="H28" s="5" t="s">
        <v>136</v>
      </c>
      <c r="I28" s="5" t="s">
        <v>25</v>
      </c>
      <c r="J28" s="5" t="s">
        <v>137</v>
      </c>
      <c r="K28" s="5" t="s">
        <v>134</v>
      </c>
      <c r="L28" s="15">
        <v>87.6</v>
      </c>
      <c r="M28" s="15">
        <f t="shared" si="3"/>
        <v>52.56</v>
      </c>
      <c r="N28" s="15">
        <v>82.4</v>
      </c>
      <c r="O28" s="12">
        <f t="shared" si="1"/>
        <v>32.96</v>
      </c>
      <c r="P28" s="12">
        <f t="shared" si="2"/>
        <v>85.52</v>
      </c>
      <c r="Q28" s="21" t="s">
        <v>28</v>
      </c>
    </row>
    <row r="29" ht="21" customHeight="1" spans="1:17">
      <c r="A29" s="7"/>
      <c r="B29" s="7"/>
      <c r="C29" s="7"/>
      <c r="D29" s="7"/>
      <c r="E29" s="7"/>
      <c r="F29" s="4" t="s">
        <v>138</v>
      </c>
      <c r="G29" s="4" t="s">
        <v>23</v>
      </c>
      <c r="H29" s="4" t="s">
        <v>139</v>
      </c>
      <c r="I29" s="4" t="s">
        <v>25</v>
      </c>
      <c r="J29" s="4" t="s">
        <v>81</v>
      </c>
      <c r="K29" s="4" t="s">
        <v>140</v>
      </c>
      <c r="L29" s="16">
        <v>81</v>
      </c>
      <c r="M29" s="16">
        <f t="shared" si="3"/>
        <v>48.6</v>
      </c>
      <c r="N29" s="16">
        <v>85</v>
      </c>
      <c r="O29" s="14">
        <f t="shared" si="1"/>
        <v>34</v>
      </c>
      <c r="P29" s="14">
        <f t="shared" si="2"/>
        <v>82.6</v>
      </c>
      <c r="Q29" s="22" t="s">
        <v>35</v>
      </c>
    </row>
    <row r="30" ht="21" customHeight="1" spans="1:17">
      <c r="A30" s="8"/>
      <c r="B30" s="8"/>
      <c r="C30" s="8"/>
      <c r="D30" s="8"/>
      <c r="E30" s="8"/>
      <c r="F30" s="4" t="s">
        <v>141</v>
      </c>
      <c r="G30" s="4" t="s">
        <v>30</v>
      </c>
      <c r="H30" s="4" t="s">
        <v>142</v>
      </c>
      <c r="I30" s="4" t="s">
        <v>25</v>
      </c>
      <c r="J30" s="4" t="s">
        <v>143</v>
      </c>
      <c r="K30" s="4" t="s">
        <v>134</v>
      </c>
      <c r="L30" s="16">
        <v>80.6</v>
      </c>
      <c r="M30" s="16">
        <f t="shared" si="3"/>
        <v>48.36</v>
      </c>
      <c r="N30" s="16">
        <v>81.6</v>
      </c>
      <c r="O30" s="14">
        <f t="shared" si="1"/>
        <v>32.64</v>
      </c>
      <c r="P30" s="14">
        <f t="shared" si="2"/>
        <v>81</v>
      </c>
      <c r="Q30" s="22" t="s">
        <v>35</v>
      </c>
    </row>
    <row r="31" ht="21" customHeight="1" spans="1:17">
      <c r="A31" s="6" t="s">
        <v>144</v>
      </c>
      <c r="B31" s="6" t="s">
        <v>19</v>
      </c>
      <c r="C31" s="6" t="s">
        <v>65</v>
      </c>
      <c r="D31" s="6">
        <v>1</v>
      </c>
      <c r="E31" s="6" t="s">
        <v>145</v>
      </c>
      <c r="F31" s="5" t="s">
        <v>146</v>
      </c>
      <c r="G31" s="5" t="s">
        <v>30</v>
      </c>
      <c r="H31" s="5" t="s">
        <v>147</v>
      </c>
      <c r="I31" s="5" t="s">
        <v>25</v>
      </c>
      <c r="J31" s="5" t="s">
        <v>148</v>
      </c>
      <c r="K31" s="5" t="s">
        <v>149</v>
      </c>
      <c r="L31" s="15">
        <v>82.7</v>
      </c>
      <c r="M31" s="15">
        <f t="shared" si="3"/>
        <v>49.62</v>
      </c>
      <c r="N31" s="15">
        <v>82.6</v>
      </c>
      <c r="O31" s="12">
        <f t="shared" si="1"/>
        <v>33.04</v>
      </c>
      <c r="P31" s="12">
        <f t="shared" si="2"/>
        <v>82.66</v>
      </c>
      <c r="Q31" s="21" t="s">
        <v>28</v>
      </c>
    </row>
    <row r="32" ht="21" customHeight="1" spans="1:17">
      <c r="A32" s="7"/>
      <c r="B32" s="7"/>
      <c r="C32" s="7"/>
      <c r="D32" s="7"/>
      <c r="E32" s="7"/>
      <c r="F32" s="4" t="s">
        <v>150</v>
      </c>
      <c r="G32" s="4" t="s">
        <v>23</v>
      </c>
      <c r="H32" s="4" t="s">
        <v>151</v>
      </c>
      <c r="I32" s="4" t="s">
        <v>25</v>
      </c>
      <c r="J32" s="4" t="s">
        <v>47</v>
      </c>
      <c r="K32" s="4" t="s">
        <v>152</v>
      </c>
      <c r="L32" s="16">
        <v>81.5</v>
      </c>
      <c r="M32" s="16">
        <f t="shared" si="3"/>
        <v>48.9</v>
      </c>
      <c r="N32" s="16">
        <v>83</v>
      </c>
      <c r="O32" s="14">
        <f t="shared" si="1"/>
        <v>33.2</v>
      </c>
      <c r="P32" s="14">
        <f t="shared" si="2"/>
        <v>82.1</v>
      </c>
      <c r="Q32" s="22" t="s">
        <v>35</v>
      </c>
    </row>
    <row r="33" ht="21" customHeight="1" spans="1:17">
      <c r="A33" s="8"/>
      <c r="B33" s="8"/>
      <c r="C33" s="8"/>
      <c r="D33" s="8"/>
      <c r="E33" s="8"/>
      <c r="F33" s="4" t="s">
        <v>153</v>
      </c>
      <c r="G33" s="4" t="s">
        <v>23</v>
      </c>
      <c r="H33" s="4" t="s">
        <v>154</v>
      </c>
      <c r="I33" s="4" t="s">
        <v>25</v>
      </c>
      <c r="J33" s="4" t="s">
        <v>155</v>
      </c>
      <c r="K33" s="4" t="s">
        <v>156</v>
      </c>
      <c r="L33" s="16">
        <v>79.1</v>
      </c>
      <c r="M33" s="16">
        <f t="shared" si="3"/>
        <v>47.46</v>
      </c>
      <c r="N33" s="16">
        <v>82.2</v>
      </c>
      <c r="O33" s="14">
        <f t="shared" si="1"/>
        <v>32.88</v>
      </c>
      <c r="P33" s="14">
        <f t="shared" si="2"/>
        <v>80.34</v>
      </c>
      <c r="Q33" s="22" t="s">
        <v>35</v>
      </c>
    </row>
    <row r="34" ht="21" customHeight="1" spans="1:17">
      <c r="A34" s="6" t="s">
        <v>157</v>
      </c>
      <c r="B34" s="6" t="s">
        <v>19</v>
      </c>
      <c r="C34" s="6" t="s">
        <v>158</v>
      </c>
      <c r="D34" s="6">
        <v>1</v>
      </c>
      <c r="E34" s="6" t="s">
        <v>159</v>
      </c>
      <c r="F34" s="5" t="s">
        <v>160</v>
      </c>
      <c r="G34" s="5" t="s">
        <v>23</v>
      </c>
      <c r="H34" s="5" t="s">
        <v>161</v>
      </c>
      <c r="I34" s="5" t="s">
        <v>25</v>
      </c>
      <c r="J34" s="5" t="s">
        <v>162</v>
      </c>
      <c r="K34" s="5" t="s">
        <v>163</v>
      </c>
      <c r="L34" s="15">
        <v>86</v>
      </c>
      <c r="M34" s="15">
        <f t="shared" si="3"/>
        <v>51.6</v>
      </c>
      <c r="N34" s="15">
        <v>82.6</v>
      </c>
      <c r="O34" s="12">
        <f t="shared" si="1"/>
        <v>33.04</v>
      </c>
      <c r="P34" s="12">
        <f t="shared" si="2"/>
        <v>84.64</v>
      </c>
      <c r="Q34" s="21" t="s">
        <v>28</v>
      </c>
    </row>
    <row r="35" ht="21" customHeight="1" spans="1:17">
      <c r="A35" s="7"/>
      <c r="B35" s="7"/>
      <c r="C35" s="7"/>
      <c r="D35" s="7"/>
      <c r="E35" s="7"/>
      <c r="F35" s="4" t="s">
        <v>164</v>
      </c>
      <c r="G35" s="4" t="s">
        <v>30</v>
      </c>
      <c r="H35" s="4" t="s">
        <v>139</v>
      </c>
      <c r="I35" s="4" t="s">
        <v>25</v>
      </c>
      <c r="J35" s="4" t="s">
        <v>165</v>
      </c>
      <c r="K35" s="4" t="s">
        <v>166</v>
      </c>
      <c r="L35" s="16">
        <v>82.4</v>
      </c>
      <c r="M35" s="16">
        <f t="shared" si="3"/>
        <v>49.44</v>
      </c>
      <c r="N35" s="16">
        <v>80.6</v>
      </c>
      <c r="O35" s="14">
        <f t="shared" si="1"/>
        <v>32.24</v>
      </c>
      <c r="P35" s="14">
        <f t="shared" si="2"/>
        <v>81.68</v>
      </c>
      <c r="Q35" s="22" t="s">
        <v>35</v>
      </c>
    </row>
    <row r="36" ht="21" customHeight="1" spans="1:17">
      <c r="A36" s="8"/>
      <c r="B36" s="8"/>
      <c r="C36" s="8"/>
      <c r="D36" s="8"/>
      <c r="E36" s="8"/>
      <c r="F36" s="4" t="s">
        <v>167</v>
      </c>
      <c r="G36" s="4" t="s">
        <v>23</v>
      </c>
      <c r="H36" s="4" t="s">
        <v>168</v>
      </c>
      <c r="I36" s="4" t="s">
        <v>25</v>
      </c>
      <c r="J36" s="4" t="s">
        <v>107</v>
      </c>
      <c r="K36" s="4" t="s">
        <v>169</v>
      </c>
      <c r="L36" s="16">
        <v>78.8</v>
      </c>
      <c r="M36" s="16">
        <f t="shared" si="3"/>
        <v>47.28</v>
      </c>
      <c r="N36" s="16">
        <v>81.8</v>
      </c>
      <c r="O36" s="14">
        <f t="shared" ref="O36:O67" si="4">N36*0.4</f>
        <v>32.72</v>
      </c>
      <c r="P36" s="14">
        <f t="shared" ref="P36:P67" si="5">M36+O36</f>
        <v>80</v>
      </c>
      <c r="Q36" s="22" t="s">
        <v>35</v>
      </c>
    </row>
    <row r="37" ht="21" customHeight="1" spans="1:17">
      <c r="A37" s="6" t="s">
        <v>170</v>
      </c>
      <c r="B37" s="6" t="s">
        <v>19</v>
      </c>
      <c r="C37" s="6" t="s">
        <v>20</v>
      </c>
      <c r="D37" s="6">
        <v>5</v>
      </c>
      <c r="E37" s="6" t="s">
        <v>171</v>
      </c>
      <c r="F37" s="5" t="s">
        <v>172</v>
      </c>
      <c r="G37" s="5" t="s">
        <v>30</v>
      </c>
      <c r="H37" s="5" t="s">
        <v>173</v>
      </c>
      <c r="I37" s="5" t="s">
        <v>25</v>
      </c>
      <c r="J37" s="5" t="s">
        <v>56</v>
      </c>
      <c r="K37" s="5" t="s">
        <v>174</v>
      </c>
      <c r="L37" s="15">
        <v>88.6</v>
      </c>
      <c r="M37" s="15">
        <f t="shared" si="3"/>
        <v>53.16</v>
      </c>
      <c r="N37" s="15">
        <v>82.6</v>
      </c>
      <c r="O37" s="12">
        <f t="shared" si="4"/>
        <v>33.04</v>
      </c>
      <c r="P37" s="12">
        <f t="shared" si="5"/>
        <v>86.2</v>
      </c>
      <c r="Q37" s="21" t="s">
        <v>28</v>
      </c>
    </row>
    <row r="38" ht="21" customHeight="1" spans="1:17">
      <c r="A38" s="7"/>
      <c r="B38" s="7"/>
      <c r="C38" s="7"/>
      <c r="D38" s="7"/>
      <c r="E38" s="7"/>
      <c r="F38" s="5" t="s">
        <v>175</v>
      </c>
      <c r="G38" s="5" t="s">
        <v>23</v>
      </c>
      <c r="H38" s="5" t="s">
        <v>176</v>
      </c>
      <c r="I38" s="5" t="s">
        <v>25</v>
      </c>
      <c r="J38" s="5" t="s">
        <v>177</v>
      </c>
      <c r="K38" s="5" t="s">
        <v>178</v>
      </c>
      <c r="L38" s="15">
        <v>84</v>
      </c>
      <c r="M38" s="15">
        <f t="shared" si="3"/>
        <v>50.4</v>
      </c>
      <c r="N38" s="15">
        <v>85.8</v>
      </c>
      <c r="O38" s="12">
        <f t="shared" si="4"/>
        <v>34.32</v>
      </c>
      <c r="P38" s="12">
        <f t="shared" si="5"/>
        <v>84.72</v>
      </c>
      <c r="Q38" s="21" t="s">
        <v>28</v>
      </c>
    </row>
    <row r="39" ht="21" customHeight="1" spans="1:17">
      <c r="A39" s="7"/>
      <c r="B39" s="7"/>
      <c r="C39" s="7"/>
      <c r="D39" s="7"/>
      <c r="E39" s="7"/>
      <c r="F39" s="5" t="s">
        <v>179</v>
      </c>
      <c r="G39" s="5" t="s">
        <v>30</v>
      </c>
      <c r="H39" s="5" t="s">
        <v>180</v>
      </c>
      <c r="I39" s="5" t="s">
        <v>25</v>
      </c>
      <c r="J39" s="5" t="s">
        <v>181</v>
      </c>
      <c r="K39" s="5" t="s">
        <v>178</v>
      </c>
      <c r="L39" s="15">
        <v>87.7</v>
      </c>
      <c r="M39" s="15">
        <f t="shared" si="3"/>
        <v>52.62</v>
      </c>
      <c r="N39" s="15">
        <v>77.2</v>
      </c>
      <c r="O39" s="12">
        <f t="shared" si="4"/>
        <v>30.88</v>
      </c>
      <c r="P39" s="12">
        <f t="shared" si="5"/>
        <v>83.5</v>
      </c>
      <c r="Q39" s="21" t="s">
        <v>28</v>
      </c>
    </row>
    <row r="40" ht="21" customHeight="1" spans="1:17">
      <c r="A40" s="7"/>
      <c r="B40" s="7"/>
      <c r="C40" s="7"/>
      <c r="D40" s="7"/>
      <c r="E40" s="7"/>
      <c r="F40" s="5" t="s">
        <v>182</v>
      </c>
      <c r="G40" s="5" t="s">
        <v>23</v>
      </c>
      <c r="H40" s="5" t="s">
        <v>183</v>
      </c>
      <c r="I40" s="5" t="s">
        <v>25</v>
      </c>
      <c r="J40" s="5" t="s">
        <v>184</v>
      </c>
      <c r="K40" s="5" t="s">
        <v>174</v>
      </c>
      <c r="L40" s="15">
        <v>84.96</v>
      </c>
      <c r="M40" s="15">
        <f t="shared" si="3"/>
        <v>50.976</v>
      </c>
      <c r="N40" s="15">
        <v>80.6</v>
      </c>
      <c r="O40" s="12">
        <f t="shared" si="4"/>
        <v>32.24</v>
      </c>
      <c r="P40" s="12">
        <f t="shared" si="5"/>
        <v>83.216</v>
      </c>
      <c r="Q40" s="21" t="s">
        <v>28</v>
      </c>
    </row>
    <row r="41" ht="21" customHeight="1" spans="1:17">
      <c r="A41" s="7"/>
      <c r="B41" s="7"/>
      <c r="C41" s="7"/>
      <c r="D41" s="7"/>
      <c r="E41" s="7"/>
      <c r="F41" s="5" t="s">
        <v>185</v>
      </c>
      <c r="G41" s="5" t="s">
        <v>30</v>
      </c>
      <c r="H41" s="5" t="s">
        <v>186</v>
      </c>
      <c r="I41" s="5" t="s">
        <v>25</v>
      </c>
      <c r="J41" s="5" t="s">
        <v>187</v>
      </c>
      <c r="K41" s="5" t="s">
        <v>174</v>
      </c>
      <c r="L41" s="15">
        <v>82.92</v>
      </c>
      <c r="M41" s="15">
        <f t="shared" si="3"/>
        <v>49.752</v>
      </c>
      <c r="N41" s="15">
        <v>83.6</v>
      </c>
      <c r="O41" s="12">
        <f t="shared" si="4"/>
        <v>33.44</v>
      </c>
      <c r="P41" s="12">
        <f t="shared" si="5"/>
        <v>83.192</v>
      </c>
      <c r="Q41" s="21" t="s">
        <v>28</v>
      </c>
    </row>
    <row r="42" ht="21" customHeight="1" spans="1:17">
      <c r="A42" s="7"/>
      <c r="B42" s="7"/>
      <c r="C42" s="7"/>
      <c r="D42" s="7"/>
      <c r="E42" s="7"/>
      <c r="F42" s="4" t="s">
        <v>188</v>
      </c>
      <c r="G42" s="4" t="s">
        <v>23</v>
      </c>
      <c r="H42" s="4" t="s">
        <v>189</v>
      </c>
      <c r="I42" s="4" t="s">
        <v>25</v>
      </c>
      <c r="J42" s="4" t="s">
        <v>190</v>
      </c>
      <c r="K42" s="4" t="s">
        <v>191</v>
      </c>
      <c r="L42" s="16">
        <v>81.36</v>
      </c>
      <c r="M42" s="16">
        <f t="shared" si="3"/>
        <v>48.816</v>
      </c>
      <c r="N42" s="16">
        <v>80.8</v>
      </c>
      <c r="O42" s="14">
        <f t="shared" si="4"/>
        <v>32.32</v>
      </c>
      <c r="P42" s="14">
        <f t="shared" si="5"/>
        <v>81.136</v>
      </c>
      <c r="Q42" s="22" t="s">
        <v>35</v>
      </c>
    </row>
    <row r="43" ht="21" customHeight="1" spans="1:17">
      <c r="A43" s="7"/>
      <c r="B43" s="7"/>
      <c r="C43" s="7"/>
      <c r="D43" s="7"/>
      <c r="E43" s="7"/>
      <c r="F43" s="4" t="s">
        <v>192</v>
      </c>
      <c r="G43" s="4" t="s">
        <v>23</v>
      </c>
      <c r="H43" s="4" t="s">
        <v>193</v>
      </c>
      <c r="I43" s="4" t="s">
        <v>25</v>
      </c>
      <c r="J43" s="4" t="s">
        <v>194</v>
      </c>
      <c r="K43" s="4" t="s">
        <v>191</v>
      </c>
      <c r="L43" s="16">
        <v>79.9</v>
      </c>
      <c r="M43" s="16">
        <f t="shared" si="3"/>
        <v>47.94</v>
      </c>
      <c r="N43" s="16">
        <v>83</v>
      </c>
      <c r="O43" s="14">
        <f t="shared" si="4"/>
        <v>33.2</v>
      </c>
      <c r="P43" s="14">
        <f t="shared" si="5"/>
        <v>81.14</v>
      </c>
      <c r="Q43" s="22" t="s">
        <v>35</v>
      </c>
    </row>
    <row r="44" ht="21" customHeight="1" spans="1:17">
      <c r="A44" s="7"/>
      <c r="B44" s="7"/>
      <c r="C44" s="7"/>
      <c r="D44" s="7"/>
      <c r="E44" s="7"/>
      <c r="F44" s="4" t="s">
        <v>195</v>
      </c>
      <c r="G44" s="4" t="s">
        <v>23</v>
      </c>
      <c r="H44" s="4" t="s">
        <v>196</v>
      </c>
      <c r="I44" s="4" t="s">
        <v>25</v>
      </c>
      <c r="J44" s="4" t="s">
        <v>197</v>
      </c>
      <c r="K44" s="4" t="s">
        <v>198</v>
      </c>
      <c r="L44" s="16">
        <v>80</v>
      </c>
      <c r="M44" s="16">
        <f t="shared" si="3"/>
        <v>48</v>
      </c>
      <c r="N44" s="16">
        <v>76.4</v>
      </c>
      <c r="O44" s="14">
        <f t="shared" si="4"/>
        <v>30.56</v>
      </c>
      <c r="P44" s="14">
        <f t="shared" si="5"/>
        <v>78.56</v>
      </c>
      <c r="Q44" s="22" t="s">
        <v>35</v>
      </c>
    </row>
    <row r="45" ht="21" customHeight="1" spans="1:17">
      <c r="A45" s="7"/>
      <c r="B45" s="7"/>
      <c r="C45" s="7"/>
      <c r="D45" s="7"/>
      <c r="E45" s="7"/>
      <c r="F45" s="9" t="s">
        <v>199</v>
      </c>
      <c r="G45" s="9" t="s">
        <v>30</v>
      </c>
      <c r="H45" s="9" t="s">
        <v>200</v>
      </c>
      <c r="I45" s="9" t="s">
        <v>25</v>
      </c>
      <c r="J45" s="9" t="s">
        <v>56</v>
      </c>
      <c r="K45" s="9" t="s">
        <v>174</v>
      </c>
      <c r="L45" s="17">
        <v>78.4</v>
      </c>
      <c r="M45" s="17">
        <f t="shared" si="3"/>
        <v>47.04</v>
      </c>
      <c r="N45" s="17">
        <v>75.6</v>
      </c>
      <c r="O45" s="18">
        <f t="shared" si="4"/>
        <v>30.24</v>
      </c>
      <c r="P45" s="18">
        <f t="shared" si="5"/>
        <v>77.28</v>
      </c>
      <c r="Q45" s="23" t="s">
        <v>35</v>
      </c>
    </row>
    <row r="46" ht="21" customHeight="1" spans="1:17">
      <c r="A46" s="7"/>
      <c r="B46" s="7"/>
      <c r="C46" s="7"/>
      <c r="D46" s="7"/>
      <c r="E46" s="7"/>
      <c r="F46" s="4" t="s">
        <v>201</v>
      </c>
      <c r="G46" s="4" t="s">
        <v>30</v>
      </c>
      <c r="H46" s="4" t="s">
        <v>202</v>
      </c>
      <c r="I46" s="4" t="s">
        <v>25</v>
      </c>
      <c r="J46" s="4" t="s">
        <v>203</v>
      </c>
      <c r="K46" s="4" t="s">
        <v>191</v>
      </c>
      <c r="L46" s="16">
        <v>79.2</v>
      </c>
      <c r="M46" s="16">
        <f t="shared" si="3"/>
        <v>47.52</v>
      </c>
      <c r="N46" s="16" t="s">
        <v>34</v>
      </c>
      <c r="O46" s="16" t="s">
        <v>34</v>
      </c>
      <c r="P46" s="14">
        <v>47.52</v>
      </c>
      <c r="Q46" s="22" t="s">
        <v>35</v>
      </c>
    </row>
    <row r="47" ht="21" customHeight="1" spans="1:17">
      <c r="A47" s="7"/>
      <c r="B47" s="7"/>
      <c r="C47" s="7"/>
      <c r="D47" s="7"/>
      <c r="E47" s="7"/>
      <c r="F47" s="4" t="s">
        <v>204</v>
      </c>
      <c r="G47" s="4" t="s">
        <v>23</v>
      </c>
      <c r="H47" s="4" t="s">
        <v>205</v>
      </c>
      <c r="I47" s="4" t="s">
        <v>25</v>
      </c>
      <c r="J47" s="4" t="s">
        <v>56</v>
      </c>
      <c r="K47" s="4" t="s">
        <v>191</v>
      </c>
      <c r="L47" s="16">
        <v>77.2</v>
      </c>
      <c r="M47" s="16">
        <f t="shared" si="3"/>
        <v>46.32</v>
      </c>
      <c r="N47" s="16" t="s">
        <v>34</v>
      </c>
      <c r="O47" s="16" t="s">
        <v>34</v>
      </c>
      <c r="P47" s="14">
        <v>46.32</v>
      </c>
      <c r="Q47" s="22" t="s">
        <v>35</v>
      </c>
    </row>
    <row r="48" ht="21" customHeight="1" spans="1:17">
      <c r="A48" s="8"/>
      <c r="B48" s="8"/>
      <c r="C48" s="8"/>
      <c r="D48" s="8"/>
      <c r="E48" s="8"/>
      <c r="F48" s="4" t="s">
        <v>206</v>
      </c>
      <c r="G48" s="4" t="s">
        <v>30</v>
      </c>
      <c r="H48" s="4" t="s">
        <v>207</v>
      </c>
      <c r="I48" s="4" t="s">
        <v>25</v>
      </c>
      <c r="J48" s="4" t="s">
        <v>208</v>
      </c>
      <c r="K48" s="4" t="s">
        <v>174</v>
      </c>
      <c r="L48" s="16">
        <v>75.8</v>
      </c>
      <c r="M48" s="16">
        <f t="shared" si="3"/>
        <v>45.48</v>
      </c>
      <c r="N48" s="16" t="s">
        <v>34</v>
      </c>
      <c r="O48" s="16" t="s">
        <v>34</v>
      </c>
      <c r="P48" s="14">
        <v>45.48</v>
      </c>
      <c r="Q48" s="22" t="s">
        <v>35</v>
      </c>
    </row>
    <row r="49" ht="21" customHeight="1" spans="1:17">
      <c r="A49" s="6" t="s">
        <v>209</v>
      </c>
      <c r="B49" s="6" t="s">
        <v>19</v>
      </c>
      <c r="C49" s="6" t="s">
        <v>20</v>
      </c>
      <c r="D49" s="6">
        <v>1</v>
      </c>
      <c r="E49" s="6" t="s">
        <v>210</v>
      </c>
      <c r="F49" s="5" t="s">
        <v>211</v>
      </c>
      <c r="G49" s="5" t="s">
        <v>23</v>
      </c>
      <c r="H49" s="5" t="s">
        <v>212</v>
      </c>
      <c r="I49" s="5" t="s">
        <v>25</v>
      </c>
      <c r="J49" s="5" t="s">
        <v>213</v>
      </c>
      <c r="K49" s="5" t="s">
        <v>214</v>
      </c>
      <c r="L49" s="15">
        <v>80.8</v>
      </c>
      <c r="M49" s="19">
        <f t="shared" si="3"/>
        <v>48.48</v>
      </c>
      <c r="N49" s="15">
        <v>82.8</v>
      </c>
      <c r="O49" s="12">
        <f>N49*0.4</f>
        <v>33.12</v>
      </c>
      <c r="P49" s="12">
        <f>M49+O49</f>
        <v>81.6</v>
      </c>
      <c r="Q49" s="21" t="s">
        <v>28</v>
      </c>
    </row>
    <row r="50" ht="21" customHeight="1" spans="1:17">
      <c r="A50" s="7"/>
      <c r="B50" s="7"/>
      <c r="C50" s="7"/>
      <c r="D50" s="7"/>
      <c r="E50" s="7"/>
      <c r="F50" s="4" t="s">
        <v>215</v>
      </c>
      <c r="G50" s="4" t="s">
        <v>30</v>
      </c>
      <c r="H50" s="4" t="s">
        <v>216</v>
      </c>
      <c r="I50" s="4" t="s">
        <v>25</v>
      </c>
      <c r="J50" s="4" t="s">
        <v>47</v>
      </c>
      <c r="K50" s="4" t="s">
        <v>217</v>
      </c>
      <c r="L50" s="16">
        <v>79.8</v>
      </c>
      <c r="M50" s="20">
        <f t="shared" si="3"/>
        <v>47.88</v>
      </c>
      <c r="N50" s="16">
        <v>77.4</v>
      </c>
      <c r="O50" s="14">
        <f>N50*0.4</f>
        <v>30.96</v>
      </c>
      <c r="P50" s="14">
        <f>M50+O50</f>
        <v>78.84</v>
      </c>
      <c r="Q50" s="22" t="s">
        <v>35</v>
      </c>
    </row>
    <row r="51" ht="21" customHeight="1" spans="1:17">
      <c r="A51" s="8"/>
      <c r="B51" s="8"/>
      <c r="C51" s="8"/>
      <c r="D51" s="8"/>
      <c r="E51" s="8"/>
      <c r="F51" s="4" t="s">
        <v>218</v>
      </c>
      <c r="G51" s="4" t="s">
        <v>23</v>
      </c>
      <c r="H51" s="4" t="s">
        <v>219</v>
      </c>
      <c r="I51" s="4" t="s">
        <v>25</v>
      </c>
      <c r="J51" s="4" t="s">
        <v>197</v>
      </c>
      <c r="K51" s="4" t="s">
        <v>220</v>
      </c>
      <c r="L51" s="16">
        <v>81.6</v>
      </c>
      <c r="M51" s="20">
        <f t="shared" si="3"/>
        <v>48.96</v>
      </c>
      <c r="N51" s="16">
        <v>74.6</v>
      </c>
      <c r="O51" s="14">
        <f>N51*0.4</f>
        <v>29.84</v>
      </c>
      <c r="P51" s="14">
        <f>M51+O51</f>
        <v>78.8</v>
      </c>
      <c r="Q51" s="22" t="s">
        <v>35</v>
      </c>
    </row>
    <row r="52" ht="21" customHeight="1" spans="1:17">
      <c r="A52" s="6" t="s">
        <v>221</v>
      </c>
      <c r="B52" s="6" t="s">
        <v>19</v>
      </c>
      <c r="C52" s="6" t="s">
        <v>222</v>
      </c>
      <c r="D52" s="6">
        <v>1</v>
      </c>
      <c r="E52" s="6" t="s">
        <v>223</v>
      </c>
      <c r="F52" s="5" t="s">
        <v>224</v>
      </c>
      <c r="G52" s="5" t="s">
        <v>30</v>
      </c>
      <c r="H52" s="5" t="s">
        <v>225</v>
      </c>
      <c r="I52" s="5" t="s">
        <v>25</v>
      </c>
      <c r="J52" s="5" t="s">
        <v>226</v>
      </c>
      <c r="K52" s="5" t="s">
        <v>227</v>
      </c>
      <c r="L52" s="15">
        <v>91.2</v>
      </c>
      <c r="M52" s="15">
        <f t="shared" si="3"/>
        <v>54.72</v>
      </c>
      <c r="N52" s="15">
        <v>82.6</v>
      </c>
      <c r="O52" s="12">
        <f>N52*0.4</f>
        <v>33.04</v>
      </c>
      <c r="P52" s="12">
        <f>M52+O52</f>
        <v>87.76</v>
      </c>
      <c r="Q52" s="21" t="s">
        <v>28</v>
      </c>
    </row>
    <row r="53" ht="21" customHeight="1" spans="1:17">
      <c r="A53" s="7"/>
      <c r="B53" s="7"/>
      <c r="C53" s="7"/>
      <c r="D53" s="7"/>
      <c r="E53" s="7"/>
      <c r="F53" s="4" t="s">
        <v>228</v>
      </c>
      <c r="G53" s="4" t="s">
        <v>30</v>
      </c>
      <c r="H53" s="4" t="s">
        <v>229</v>
      </c>
      <c r="I53" s="4" t="s">
        <v>25</v>
      </c>
      <c r="J53" s="4" t="s">
        <v>56</v>
      </c>
      <c r="K53" s="4" t="s">
        <v>227</v>
      </c>
      <c r="L53" s="16">
        <v>92.2</v>
      </c>
      <c r="M53" s="16">
        <f t="shared" si="3"/>
        <v>55.32</v>
      </c>
      <c r="N53" s="16">
        <v>80.6</v>
      </c>
      <c r="O53" s="14">
        <f>N53*0.4</f>
        <v>32.24</v>
      </c>
      <c r="P53" s="14">
        <f>M53+O53</f>
        <v>87.56</v>
      </c>
      <c r="Q53" s="22" t="s">
        <v>35</v>
      </c>
    </row>
    <row r="54" ht="21" customHeight="1" spans="1:17">
      <c r="A54" s="7"/>
      <c r="B54" s="7"/>
      <c r="C54" s="7"/>
      <c r="D54" s="8"/>
      <c r="E54" s="8"/>
      <c r="F54" s="4" t="s">
        <v>230</v>
      </c>
      <c r="G54" s="4" t="s">
        <v>30</v>
      </c>
      <c r="H54" s="4" t="s">
        <v>231</v>
      </c>
      <c r="I54" s="4" t="s">
        <v>25</v>
      </c>
      <c r="J54" s="4" t="s">
        <v>232</v>
      </c>
      <c r="K54" s="4" t="s">
        <v>223</v>
      </c>
      <c r="L54" s="16">
        <v>90</v>
      </c>
      <c r="M54" s="16">
        <f t="shared" si="3"/>
        <v>54</v>
      </c>
      <c r="N54" s="16">
        <v>80</v>
      </c>
      <c r="O54" s="14">
        <f t="shared" si="4"/>
        <v>32</v>
      </c>
      <c r="P54" s="14">
        <f t="shared" si="5"/>
        <v>86</v>
      </c>
      <c r="Q54" s="22" t="s">
        <v>35</v>
      </c>
    </row>
    <row r="55" ht="21" customHeight="1" spans="1:17">
      <c r="A55" s="7"/>
      <c r="B55" s="7"/>
      <c r="C55" s="7"/>
      <c r="D55" s="6">
        <v>1</v>
      </c>
      <c r="E55" s="6" t="s">
        <v>233</v>
      </c>
      <c r="F55" s="5" t="s">
        <v>234</v>
      </c>
      <c r="G55" s="5" t="s">
        <v>23</v>
      </c>
      <c r="H55" s="5" t="s">
        <v>235</v>
      </c>
      <c r="I55" s="5" t="s">
        <v>25</v>
      </c>
      <c r="J55" s="5" t="s">
        <v>56</v>
      </c>
      <c r="K55" s="5" t="s">
        <v>236</v>
      </c>
      <c r="L55" s="15">
        <v>90.8</v>
      </c>
      <c r="M55" s="15">
        <f t="shared" si="3"/>
        <v>54.48</v>
      </c>
      <c r="N55" s="15">
        <v>80</v>
      </c>
      <c r="O55" s="12">
        <f t="shared" si="4"/>
        <v>32</v>
      </c>
      <c r="P55" s="12">
        <f t="shared" si="5"/>
        <v>86.48</v>
      </c>
      <c r="Q55" s="21" t="s">
        <v>28</v>
      </c>
    </row>
    <row r="56" ht="21" customHeight="1" spans="1:17">
      <c r="A56" s="7"/>
      <c r="B56" s="7"/>
      <c r="C56" s="7"/>
      <c r="D56" s="7"/>
      <c r="E56" s="7"/>
      <c r="F56" s="4" t="s">
        <v>237</v>
      </c>
      <c r="G56" s="4" t="s">
        <v>23</v>
      </c>
      <c r="H56" s="4" t="s">
        <v>238</v>
      </c>
      <c r="I56" s="4" t="s">
        <v>25</v>
      </c>
      <c r="J56" s="4" t="s">
        <v>56</v>
      </c>
      <c r="K56" s="4" t="s">
        <v>236</v>
      </c>
      <c r="L56" s="16">
        <v>90.4</v>
      </c>
      <c r="M56" s="16">
        <f t="shared" si="3"/>
        <v>54.24</v>
      </c>
      <c r="N56" s="16">
        <v>78</v>
      </c>
      <c r="O56" s="14">
        <f t="shared" si="4"/>
        <v>31.2</v>
      </c>
      <c r="P56" s="14">
        <f t="shared" si="5"/>
        <v>85.44</v>
      </c>
      <c r="Q56" s="22" t="s">
        <v>35</v>
      </c>
    </row>
    <row r="57" ht="21" customHeight="1" spans="1:17">
      <c r="A57" s="7"/>
      <c r="B57" s="7"/>
      <c r="C57" s="8"/>
      <c r="D57" s="8"/>
      <c r="E57" s="8"/>
      <c r="F57" s="4" t="s">
        <v>239</v>
      </c>
      <c r="G57" s="4" t="s">
        <v>23</v>
      </c>
      <c r="H57" s="4" t="s">
        <v>240</v>
      </c>
      <c r="I57" s="4" t="s">
        <v>25</v>
      </c>
      <c r="J57" s="4" t="s">
        <v>226</v>
      </c>
      <c r="K57" s="4" t="s">
        <v>236</v>
      </c>
      <c r="L57" s="16">
        <v>89</v>
      </c>
      <c r="M57" s="16">
        <f t="shared" si="3"/>
        <v>53.4</v>
      </c>
      <c r="N57" s="16">
        <v>71.8</v>
      </c>
      <c r="O57" s="14">
        <f t="shared" si="4"/>
        <v>28.72</v>
      </c>
      <c r="P57" s="14">
        <f t="shared" si="5"/>
        <v>82.12</v>
      </c>
      <c r="Q57" s="22" t="s">
        <v>35</v>
      </c>
    </row>
    <row r="58" ht="21" customHeight="1" spans="1:17">
      <c r="A58" s="7"/>
      <c r="B58" s="7"/>
      <c r="C58" s="6" t="s">
        <v>65</v>
      </c>
      <c r="D58" s="6">
        <v>1</v>
      </c>
      <c r="E58" s="6" t="s">
        <v>241</v>
      </c>
      <c r="F58" s="5" t="s">
        <v>242</v>
      </c>
      <c r="G58" s="5" t="s">
        <v>23</v>
      </c>
      <c r="H58" s="5" t="s">
        <v>243</v>
      </c>
      <c r="I58" s="5" t="s">
        <v>25</v>
      </c>
      <c r="J58" s="5" t="s">
        <v>56</v>
      </c>
      <c r="K58" s="5" t="s">
        <v>66</v>
      </c>
      <c r="L58" s="15">
        <v>92.6</v>
      </c>
      <c r="M58" s="15">
        <f t="shared" si="3"/>
        <v>55.56</v>
      </c>
      <c r="N58" s="15">
        <v>81.4</v>
      </c>
      <c r="O58" s="12">
        <f t="shared" si="4"/>
        <v>32.56</v>
      </c>
      <c r="P58" s="12">
        <f t="shared" si="5"/>
        <v>88.12</v>
      </c>
      <c r="Q58" s="21" t="s">
        <v>28</v>
      </c>
    </row>
    <row r="59" ht="21" customHeight="1" spans="1:17">
      <c r="A59" s="8"/>
      <c r="B59" s="8"/>
      <c r="C59" s="8"/>
      <c r="D59" s="8"/>
      <c r="E59" s="8"/>
      <c r="F59" s="4" t="s">
        <v>244</v>
      </c>
      <c r="G59" s="4" t="s">
        <v>23</v>
      </c>
      <c r="H59" s="4" t="s">
        <v>245</v>
      </c>
      <c r="I59" s="4" t="s">
        <v>25</v>
      </c>
      <c r="J59" s="4" t="s">
        <v>246</v>
      </c>
      <c r="K59" s="4" t="s">
        <v>247</v>
      </c>
      <c r="L59" s="16">
        <v>87.6</v>
      </c>
      <c r="M59" s="16">
        <f t="shared" si="3"/>
        <v>52.56</v>
      </c>
      <c r="N59" s="16">
        <v>74</v>
      </c>
      <c r="O59" s="14">
        <f t="shared" si="4"/>
        <v>29.6</v>
      </c>
      <c r="P59" s="14">
        <f t="shared" si="5"/>
        <v>82.16</v>
      </c>
      <c r="Q59" s="22" t="s">
        <v>35</v>
      </c>
    </row>
    <row r="60" ht="21" customHeight="1" spans="1:17">
      <c r="A60" s="6" t="s">
        <v>248</v>
      </c>
      <c r="B60" s="6" t="s">
        <v>19</v>
      </c>
      <c r="C60" s="6" t="s">
        <v>222</v>
      </c>
      <c r="D60" s="6">
        <v>1</v>
      </c>
      <c r="E60" s="6" t="s">
        <v>249</v>
      </c>
      <c r="F60" s="5" t="s">
        <v>250</v>
      </c>
      <c r="G60" s="5" t="s">
        <v>23</v>
      </c>
      <c r="H60" s="5" t="s">
        <v>251</v>
      </c>
      <c r="I60" s="5" t="s">
        <v>25</v>
      </c>
      <c r="J60" s="5" t="s">
        <v>252</v>
      </c>
      <c r="K60" s="5" t="s">
        <v>253</v>
      </c>
      <c r="L60" s="15">
        <v>90</v>
      </c>
      <c r="M60" s="15">
        <v>54</v>
      </c>
      <c r="N60" s="15">
        <v>79.4</v>
      </c>
      <c r="O60" s="12">
        <f t="shared" si="4"/>
        <v>31.76</v>
      </c>
      <c r="P60" s="12">
        <f t="shared" si="5"/>
        <v>85.76</v>
      </c>
      <c r="Q60" s="21" t="s">
        <v>28</v>
      </c>
    </row>
    <row r="61" ht="21" customHeight="1" spans="1:17">
      <c r="A61" s="7"/>
      <c r="B61" s="7"/>
      <c r="C61" s="7"/>
      <c r="D61" s="7"/>
      <c r="E61" s="7"/>
      <c r="F61" s="4" t="s">
        <v>254</v>
      </c>
      <c r="G61" s="4" t="s">
        <v>30</v>
      </c>
      <c r="H61" s="4" t="s">
        <v>255</v>
      </c>
      <c r="I61" s="4" t="s">
        <v>25</v>
      </c>
      <c r="J61" s="4" t="s">
        <v>56</v>
      </c>
      <c r="K61" s="4" t="s">
        <v>253</v>
      </c>
      <c r="L61" s="16">
        <v>88.8</v>
      </c>
      <c r="M61" s="16">
        <v>53.28</v>
      </c>
      <c r="N61" s="16">
        <v>78.8</v>
      </c>
      <c r="O61" s="14">
        <f t="shared" si="4"/>
        <v>31.52</v>
      </c>
      <c r="P61" s="14">
        <f t="shared" si="5"/>
        <v>84.8</v>
      </c>
      <c r="Q61" s="22" t="s">
        <v>35</v>
      </c>
    </row>
    <row r="62" ht="21" customHeight="1" spans="1:17">
      <c r="A62" s="7"/>
      <c r="B62" s="7"/>
      <c r="C62" s="8"/>
      <c r="D62" s="8"/>
      <c r="E62" s="8"/>
      <c r="F62" s="4" t="s">
        <v>256</v>
      </c>
      <c r="G62" s="4" t="s">
        <v>23</v>
      </c>
      <c r="H62" s="4" t="s">
        <v>257</v>
      </c>
      <c r="I62" s="4" t="s">
        <v>25</v>
      </c>
      <c r="J62" s="4" t="s">
        <v>56</v>
      </c>
      <c r="K62" s="4" t="s">
        <v>253</v>
      </c>
      <c r="L62" s="16">
        <v>90.4</v>
      </c>
      <c r="M62" s="16">
        <v>54.24</v>
      </c>
      <c r="N62" s="16">
        <v>74</v>
      </c>
      <c r="O62" s="14">
        <f t="shared" si="4"/>
        <v>29.6</v>
      </c>
      <c r="P62" s="14">
        <f t="shared" si="5"/>
        <v>83.84</v>
      </c>
      <c r="Q62" s="22" t="s">
        <v>35</v>
      </c>
    </row>
    <row r="63" ht="21" customHeight="1" spans="1:17">
      <c r="A63" s="7"/>
      <c r="B63" s="7"/>
      <c r="C63" s="6" t="s">
        <v>65</v>
      </c>
      <c r="D63" s="6">
        <v>1</v>
      </c>
      <c r="E63" s="6" t="s">
        <v>258</v>
      </c>
      <c r="F63" s="5" t="s">
        <v>259</v>
      </c>
      <c r="G63" s="5" t="s">
        <v>23</v>
      </c>
      <c r="H63" s="5" t="s">
        <v>260</v>
      </c>
      <c r="I63" s="5" t="s">
        <v>25</v>
      </c>
      <c r="J63" s="5" t="s">
        <v>56</v>
      </c>
      <c r="K63" s="5" t="s">
        <v>261</v>
      </c>
      <c r="L63" s="15">
        <v>93.1</v>
      </c>
      <c r="M63" s="15">
        <f t="shared" ref="M63:M80" si="6">L63*0.6</f>
        <v>55.86</v>
      </c>
      <c r="N63" s="15">
        <v>77.4</v>
      </c>
      <c r="O63" s="12">
        <f t="shared" si="4"/>
        <v>30.96</v>
      </c>
      <c r="P63" s="12">
        <f t="shared" si="5"/>
        <v>86.82</v>
      </c>
      <c r="Q63" s="21" t="s">
        <v>28</v>
      </c>
    </row>
    <row r="64" ht="21" customHeight="1" spans="1:17">
      <c r="A64" s="7"/>
      <c r="B64" s="7"/>
      <c r="C64" s="7"/>
      <c r="D64" s="7"/>
      <c r="E64" s="7"/>
      <c r="F64" s="4" t="s">
        <v>262</v>
      </c>
      <c r="G64" s="4" t="s">
        <v>23</v>
      </c>
      <c r="H64" s="4" t="s">
        <v>205</v>
      </c>
      <c r="I64" s="4" t="s">
        <v>25</v>
      </c>
      <c r="J64" s="4" t="s">
        <v>263</v>
      </c>
      <c r="K64" s="4" t="s">
        <v>264</v>
      </c>
      <c r="L64" s="16">
        <v>86</v>
      </c>
      <c r="M64" s="16">
        <f t="shared" si="6"/>
        <v>51.6</v>
      </c>
      <c r="N64" s="16" t="s">
        <v>34</v>
      </c>
      <c r="O64" s="16" t="s">
        <v>34</v>
      </c>
      <c r="P64" s="14">
        <v>51.6</v>
      </c>
      <c r="Q64" s="22" t="s">
        <v>35</v>
      </c>
    </row>
    <row r="65" ht="21" customHeight="1" spans="1:17">
      <c r="A65" s="8"/>
      <c r="B65" s="8"/>
      <c r="C65" s="8"/>
      <c r="D65" s="8"/>
      <c r="E65" s="8"/>
      <c r="F65" s="4" t="s">
        <v>254</v>
      </c>
      <c r="G65" s="4" t="s">
        <v>30</v>
      </c>
      <c r="H65" s="4" t="s">
        <v>255</v>
      </c>
      <c r="I65" s="4" t="s">
        <v>25</v>
      </c>
      <c r="J65" s="4" t="s">
        <v>56</v>
      </c>
      <c r="K65" s="4" t="s">
        <v>253</v>
      </c>
      <c r="L65" s="16">
        <v>83.1</v>
      </c>
      <c r="M65" s="16">
        <f t="shared" si="6"/>
        <v>49.86</v>
      </c>
      <c r="N65" s="16" t="s">
        <v>34</v>
      </c>
      <c r="O65" s="16" t="s">
        <v>34</v>
      </c>
      <c r="P65" s="14">
        <v>49.86</v>
      </c>
      <c r="Q65" s="22" t="s">
        <v>35</v>
      </c>
    </row>
    <row r="66" ht="21" customHeight="1" spans="1:17">
      <c r="A66" s="6" t="s">
        <v>265</v>
      </c>
      <c r="B66" s="6" t="s">
        <v>19</v>
      </c>
      <c r="C66" s="6" t="s">
        <v>65</v>
      </c>
      <c r="D66" s="6">
        <v>2</v>
      </c>
      <c r="E66" s="6" t="s">
        <v>266</v>
      </c>
      <c r="F66" s="5" t="s">
        <v>267</v>
      </c>
      <c r="G66" s="5" t="s">
        <v>30</v>
      </c>
      <c r="H66" s="5" t="s">
        <v>268</v>
      </c>
      <c r="I66" s="5" t="s">
        <v>25</v>
      </c>
      <c r="J66" s="5" t="s">
        <v>131</v>
      </c>
      <c r="K66" s="5" t="s">
        <v>269</v>
      </c>
      <c r="L66" s="15">
        <v>88.7</v>
      </c>
      <c r="M66" s="15">
        <f t="shared" si="6"/>
        <v>53.22</v>
      </c>
      <c r="N66" s="15">
        <v>81.4</v>
      </c>
      <c r="O66" s="12">
        <f t="shared" si="4"/>
        <v>32.56</v>
      </c>
      <c r="P66" s="12">
        <f t="shared" si="5"/>
        <v>85.78</v>
      </c>
      <c r="Q66" s="21" t="s">
        <v>28</v>
      </c>
    </row>
    <row r="67" ht="21" customHeight="1" spans="1:17">
      <c r="A67" s="7"/>
      <c r="B67" s="7"/>
      <c r="C67" s="7"/>
      <c r="D67" s="7"/>
      <c r="E67" s="7"/>
      <c r="F67" s="5" t="s">
        <v>270</v>
      </c>
      <c r="G67" s="5" t="s">
        <v>23</v>
      </c>
      <c r="H67" s="5" t="s">
        <v>271</v>
      </c>
      <c r="I67" s="5" t="s">
        <v>25</v>
      </c>
      <c r="J67" s="5" t="s">
        <v>272</v>
      </c>
      <c r="K67" s="5" t="s">
        <v>273</v>
      </c>
      <c r="L67" s="15">
        <v>86.6</v>
      </c>
      <c r="M67" s="15">
        <f t="shared" si="6"/>
        <v>51.96</v>
      </c>
      <c r="N67" s="15">
        <v>78.6</v>
      </c>
      <c r="O67" s="12">
        <f t="shared" si="4"/>
        <v>31.44</v>
      </c>
      <c r="P67" s="12">
        <f t="shared" si="5"/>
        <v>83.4</v>
      </c>
      <c r="Q67" s="21" t="s">
        <v>28</v>
      </c>
    </row>
    <row r="68" ht="21" customHeight="1" spans="1:17">
      <c r="A68" s="8"/>
      <c r="B68" s="8"/>
      <c r="C68" s="8"/>
      <c r="D68" s="8"/>
      <c r="E68" s="8"/>
      <c r="F68" s="4" t="s">
        <v>274</v>
      </c>
      <c r="G68" s="4" t="s">
        <v>23</v>
      </c>
      <c r="H68" s="4" t="s">
        <v>275</v>
      </c>
      <c r="I68" s="4" t="s">
        <v>25</v>
      </c>
      <c r="J68" s="4" t="s">
        <v>86</v>
      </c>
      <c r="K68" s="4" t="s">
        <v>152</v>
      </c>
      <c r="L68" s="16">
        <v>84.4</v>
      </c>
      <c r="M68" s="16">
        <f t="shared" si="6"/>
        <v>50.64</v>
      </c>
      <c r="N68" s="16">
        <v>79</v>
      </c>
      <c r="O68" s="14">
        <f t="shared" ref="O68:O89" si="7">N68*0.4</f>
        <v>31.6</v>
      </c>
      <c r="P68" s="14">
        <f t="shared" ref="P68:P89" si="8">M68+O68</f>
        <v>82.24</v>
      </c>
      <c r="Q68" s="22" t="s">
        <v>35</v>
      </c>
    </row>
    <row r="69" ht="21" customHeight="1" spans="1:17">
      <c r="A69" s="6" t="s">
        <v>276</v>
      </c>
      <c r="B69" s="6" t="s">
        <v>19</v>
      </c>
      <c r="C69" s="6" t="s">
        <v>20</v>
      </c>
      <c r="D69" s="6">
        <v>1</v>
      </c>
      <c r="E69" s="6" t="s">
        <v>277</v>
      </c>
      <c r="F69" s="5" t="s">
        <v>278</v>
      </c>
      <c r="G69" s="5" t="s">
        <v>23</v>
      </c>
      <c r="H69" s="5" t="s">
        <v>279</v>
      </c>
      <c r="I69" s="5" t="s">
        <v>25</v>
      </c>
      <c r="J69" s="5" t="s">
        <v>86</v>
      </c>
      <c r="K69" s="5" t="s">
        <v>280</v>
      </c>
      <c r="L69" s="15">
        <v>88.5</v>
      </c>
      <c r="M69" s="15">
        <f t="shared" si="6"/>
        <v>53.1</v>
      </c>
      <c r="N69" s="15">
        <v>84.6</v>
      </c>
      <c r="O69" s="12">
        <f t="shared" si="7"/>
        <v>33.84</v>
      </c>
      <c r="P69" s="12">
        <f t="shared" si="8"/>
        <v>86.94</v>
      </c>
      <c r="Q69" s="21" t="s">
        <v>28</v>
      </c>
    </row>
    <row r="70" ht="21" customHeight="1" spans="1:17">
      <c r="A70" s="7"/>
      <c r="B70" s="7"/>
      <c r="C70" s="7"/>
      <c r="D70" s="7"/>
      <c r="E70" s="7"/>
      <c r="F70" s="4" t="s">
        <v>281</v>
      </c>
      <c r="G70" s="4" t="s">
        <v>23</v>
      </c>
      <c r="H70" s="4" t="s">
        <v>282</v>
      </c>
      <c r="I70" s="4" t="s">
        <v>25</v>
      </c>
      <c r="J70" s="4" t="s">
        <v>283</v>
      </c>
      <c r="K70" s="4" t="s">
        <v>280</v>
      </c>
      <c r="L70" s="16">
        <v>87</v>
      </c>
      <c r="M70" s="16">
        <f t="shared" si="6"/>
        <v>52.2</v>
      </c>
      <c r="N70" s="16">
        <v>85.6</v>
      </c>
      <c r="O70" s="14">
        <f t="shared" si="7"/>
        <v>34.24</v>
      </c>
      <c r="P70" s="14">
        <f t="shared" si="8"/>
        <v>86.44</v>
      </c>
      <c r="Q70" s="22" t="s">
        <v>35</v>
      </c>
    </row>
    <row r="71" ht="21" customHeight="1" spans="1:17">
      <c r="A71" s="8"/>
      <c r="B71" s="8"/>
      <c r="C71" s="8"/>
      <c r="D71" s="8"/>
      <c r="E71" s="8"/>
      <c r="F71" s="4" t="s">
        <v>284</v>
      </c>
      <c r="G71" s="4" t="s">
        <v>23</v>
      </c>
      <c r="H71" s="4" t="s">
        <v>285</v>
      </c>
      <c r="I71" s="4" t="s">
        <v>25</v>
      </c>
      <c r="J71" s="4" t="s">
        <v>286</v>
      </c>
      <c r="K71" s="4" t="s">
        <v>280</v>
      </c>
      <c r="L71" s="16">
        <v>86</v>
      </c>
      <c r="M71" s="16">
        <f t="shared" si="6"/>
        <v>51.6</v>
      </c>
      <c r="N71" s="16">
        <v>84.8</v>
      </c>
      <c r="O71" s="14">
        <f t="shared" si="7"/>
        <v>33.92</v>
      </c>
      <c r="P71" s="14">
        <f t="shared" si="8"/>
        <v>85.52</v>
      </c>
      <c r="Q71" s="22" t="s">
        <v>35</v>
      </c>
    </row>
    <row r="72" ht="21" customHeight="1" spans="1:17">
      <c r="A72" s="6" t="s">
        <v>287</v>
      </c>
      <c r="B72" s="6" t="s">
        <v>19</v>
      </c>
      <c r="C72" s="6" t="s">
        <v>288</v>
      </c>
      <c r="D72" s="6">
        <v>1</v>
      </c>
      <c r="E72" s="6" t="s">
        <v>289</v>
      </c>
      <c r="F72" s="5" t="s">
        <v>290</v>
      </c>
      <c r="G72" s="5" t="s">
        <v>23</v>
      </c>
      <c r="H72" s="5" t="s">
        <v>291</v>
      </c>
      <c r="I72" s="5" t="s">
        <v>25</v>
      </c>
      <c r="J72" s="5" t="s">
        <v>292</v>
      </c>
      <c r="K72" s="5" t="s">
        <v>293</v>
      </c>
      <c r="L72" s="15">
        <v>85</v>
      </c>
      <c r="M72" s="15">
        <f t="shared" si="6"/>
        <v>51</v>
      </c>
      <c r="N72" s="15">
        <v>84.6</v>
      </c>
      <c r="O72" s="12">
        <f t="shared" si="7"/>
        <v>33.84</v>
      </c>
      <c r="P72" s="12">
        <f t="shared" si="8"/>
        <v>84.84</v>
      </c>
      <c r="Q72" s="21" t="s">
        <v>28</v>
      </c>
    </row>
    <row r="73" ht="21" customHeight="1" spans="1:17">
      <c r="A73" s="7"/>
      <c r="B73" s="7"/>
      <c r="C73" s="7"/>
      <c r="D73" s="7"/>
      <c r="E73" s="7"/>
      <c r="F73" s="4" t="s">
        <v>294</v>
      </c>
      <c r="G73" s="4" t="s">
        <v>23</v>
      </c>
      <c r="H73" s="4" t="s">
        <v>295</v>
      </c>
      <c r="I73" s="4" t="s">
        <v>25</v>
      </c>
      <c r="J73" s="4" t="s">
        <v>296</v>
      </c>
      <c r="K73" s="4" t="s">
        <v>297</v>
      </c>
      <c r="L73" s="16">
        <v>84</v>
      </c>
      <c r="M73" s="16">
        <f t="shared" si="6"/>
        <v>50.4</v>
      </c>
      <c r="N73" s="16">
        <v>83.6</v>
      </c>
      <c r="O73" s="14">
        <f t="shared" si="7"/>
        <v>33.44</v>
      </c>
      <c r="P73" s="14">
        <f t="shared" si="8"/>
        <v>83.84</v>
      </c>
      <c r="Q73" s="22" t="s">
        <v>35</v>
      </c>
    </row>
    <row r="74" ht="21" customHeight="1" spans="1:17">
      <c r="A74" s="8"/>
      <c r="B74" s="8"/>
      <c r="C74" s="8"/>
      <c r="D74" s="8"/>
      <c r="E74" s="8"/>
      <c r="F74" s="4" t="s">
        <v>298</v>
      </c>
      <c r="G74" s="4" t="s">
        <v>23</v>
      </c>
      <c r="H74" s="4" t="s">
        <v>299</v>
      </c>
      <c r="I74" s="4" t="s">
        <v>25</v>
      </c>
      <c r="J74" s="4" t="s">
        <v>300</v>
      </c>
      <c r="K74" s="4" t="s">
        <v>301</v>
      </c>
      <c r="L74" s="16">
        <v>83</v>
      </c>
      <c r="M74" s="16">
        <f t="shared" si="6"/>
        <v>49.8</v>
      </c>
      <c r="N74" s="16">
        <v>82.6</v>
      </c>
      <c r="O74" s="14">
        <f t="shared" si="7"/>
        <v>33.04</v>
      </c>
      <c r="P74" s="14">
        <f t="shared" si="8"/>
        <v>82.84</v>
      </c>
      <c r="Q74" s="22" t="s">
        <v>35</v>
      </c>
    </row>
    <row r="75" ht="21" customHeight="1" spans="1:17">
      <c r="A75" s="4" t="s">
        <v>302</v>
      </c>
      <c r="B75" s="4" t="s">
        <v>19</v>
      </c>
      <c r="C75" s="4" t="s">
        <v>303</v>
      </c>
      <c r="D75" s="4">
        <v>1</v>
      </c>
      <c r="E75" s="4" t="s">
        <v>304</v>
      </c>
      <c r="F75" s="5" t="s">
        <v>305</v>
      </c>
      <c r="G75" s="5" t="s">
        <v>30</v>
      </c>
      <c r="H75" s="5" t="s">
        <v>306</v>
      </c>
      <c r="I75" s="5" t="s">
        <v>25</v>
      </c>
      <c r="J75" s="5" t="s">
        <v>307</v>
      </c>
      <c r="K75" s="5" t="s">
        <v>308</v>
      </c>
      <c r="L75" s="15">
        <v>84.4</v>
      </c>
      <c r="M75" s="15">
        <f t="shared" si="6"/>
        <v>50.64</v>
      </c>
      <c r="N75" s="15">
        <v>85.2</v>
      </c>
      <c r="O75" s="12">
        <f t="shared" si="7"/>
        <v>34.08</v>
      </c>
      <c r="P75" s="12">
        <f t="shared" si="8"/>
        <v>84.72</v>
      </c>
      <c r="Q75" s="21" t="s">
        <v>28</v>
      </c>
    </row>
    <row r="76" ht="21" customHeight="1" spans="1:17">
      <c r="A76" s="4"/>
      <c r="B76" s="4"/>
      <c r="C76" s="4"/>
      <c r="D76" s="4"/>
      <c r="E76" s="4"/>
      <c r="F76" s="4" t="s">
        <v>309</v>
      </c>
      <c r="G76" s="4" t="s">
        <v>23</v>
      </c>
      <c r="H76" s="4" t="s">
        <v>310</v>
      </c>
      <c r="I76" s="4" t="s">
        <v>25</v>
      </c>
      <c r="J76" s="4" t="s">
        <v>311</v>
      </c>
      <c r="K76" s="4" t="s">
        <v>312</v>
      </c>
      <c r="L76" s="16">
        <v>77.6</v>
      </c>
      <c r="M76" s="16">
        <f t="shared" si="6"/>
        <v>46.56</v>
      </c>
      <c r="N76" s="16">
        <v>81.4</v>
      </c>
      <c r="O76" s="14">
        <f t="shared" si="7"/>
        <v>32.56</v>
      </c>
      <c r="P76" s="14">
        <f t="shared" si="8"/>
        <v>79.12</v>
      </c>
      <c r="Q76" s="22" t="s">
        <v>35</v>
      </c>
    </row>
    <row r="77" ht="21" customHeight="1" spans="1:17">
      <c r="A77" s="6" t="s">
        <v>313</v>
      </c>
      <c r="B77" s="6" t="s">
        <v>314</v>
      </c>
      <c r="C77" s="6" t="s">
        <v>315</v>
      </c>
      <c r="D77" s="6">
        <v>2</v>
      </c>
      <c r="E77" s="6" t="s">
        <v>316</v>
      </c>
      <c r="F77" s="5" t="s">
        <v>317</v>
      </c>
      <c r="G77" s="5" t="s">
        <v>30</v>
      </c>
      <c r="H77" s="5" t="s">
        <v>318</v>
      </c>
      <c r="I77" s="5" t="s">
        <v>25</v>
      </c>
      <c r="J77" s="5" t="s">
        <v>319</v>
      </c>
      <c r="K77" s="5" t="s">
        <v>320</v>
      </c>
      <c r="L77" s="15">
        <v>82.5</v>
      </c>
      <c r="M77" s="15">
        <f t="shared" si="6"/>
        <v>49.5</v>
      </c>
      <c r="N77" s="15">
        <v>83.8</v>
      </c>
      <c r="O77" s="12">
        <f t="shared" si="7"/>
        <v>33.52</v>
      </c>
      <c r="P77" s="12">
        <f t="shared" si="8"/>
        <v>83.02</v>
      </c>
      <c r="Q77" s="21" t="s">
        <v>28</v>
      </c>
    </row>
    <row r="78" ht="21" customHeight="1" spans="1:17">
      <c r="A78" s="7"/>
      <c r="B78" s="7"/>
      <c r="C78" s="7"/>
      <c r="D78" s="7"/>
      <c r="E78" s="7"/>
      <c r="F78" s="5" t="s">
        <v>321</v>
      </c>
      <c r="G78" s="5" t="s">
        <v>30</v>
      </c>
      <c r="H78" s="5" t="s">
        <v>322</v>
      </c>
      <c r="I78" s="5" t="s">
        <v>25</v>
      </c>
      <c r="J78" s="5" t="s">
        <v>323</v>
      </c>
      <c r="K78" s="5" t="s">
        <v>324</v>
      </c>
      <c r="L78" s="15">
        <v>73.5</v>
      </c>
      <c r="M78" s="15">
        <f t="shared" si="6"/>
        <v>44.1</v>
      </c>
      <c r="N78" s="15">
        <v>81.6</v>
      </c>
      <c r="O78" s="12">
        <f t="shared" si="7"/>
        <v>32.64</v>
      </c>
      <c r="P78" s="12">
        <f t="shared" si="8"/>
        <v>76.74</v>
      </c>
      <c r="Q78" s="21" t="s">
        <v>28</v>
      </c>
    </row>
    <row r="79" ht="21" customHeight="1" spans="1:17">
      <c r="A79" s="7"/>
      <c r="B79" s="7"/>
      <c r="C79" s="7"/>
      <c r="D79" s="7"/>
      <c r="E79" s="7"/>
      <c r="F79" s="4" t="s">
        <v>325</v>
      </c>
      <c r="G79" s="4" t="s">
        <v>30</v>
      </c>
      <c r="H79" s="4" t="s">
        <v>326</v>
      </c>
      <c r="I79" s="4" t="s">
        <v>25</v>
      </c>
      <c r="J79" s="4" t="s">
        <v>47</v>
      </c>
      <c r="K79" s="4" t="s">
        <v>327</v>
      </c>
      <c r="L79" s="16">
        <v>71</v>
      </c>
      <c r="M79" s="16">
        <f t="shared" si="6"/>
        <v>42.6</v>
      </c>
      <c r="N79" s="16">
        <v>80</v>
      </c>
      <c r="O79" s="14">
        <f t="shared" si="7"/>
        <v>32</v>
      </c>
      <c r="P79" s="14">
        <f t="shared" si="8"/>
        <v>74.6</v>
      </c>
      <c r="Q79" s="22" t="s">
        <v>35</v>
      </c>
    </row>
    <row r="80" ht="21" customHeight="1" spans="1:17">
      <c r="A80" s="8"/>
      <c r="B80" s="8"/>
      <c r="C80" s="8"/>
      <c r="D80" s="8"/>
      <c r="E80" s="8"/>
      <c r="F80" s="4" t="s">
        <v>328</v>
      </c>
      <c r="G80" s="4" t="s">
        <v>23</v>
      </c>
      <c r="H80" s="4" t="s">
        <v>329</v>
      </c>
      <c r="I80" s="4" t="s">
        <v>25</v>
      </c>
      <c r="J80" s="4" t="s">
        <v>56</v>
      </c>
      <c r="K80" s="4" t="s">
        <v>330</v>
      </c>
      <c r="L80" s="16">
        <v>70.5</v>
      </c>
      <c r="M80" s="16">
        <f t="shared" si="6"/>
        <v>42.3</v>
      </c>
      <c r="N80" s="16">
        <v>77.8</v>
      </c>
      <c r="O80" s="14">
        <f t="shared" si="7"/>
        <v>31.12</v>
      </c>
      <c r="P80" s="14">
        <f t="shared" si="8"/>
        <v>73.42</v>
      </c>
      <c r="Q80" s="22" t="s">
        <v>35</v>
      </c>
    </row>
    <row r="81" ht="21" customHeight="1" spans="1:17">
      <c r="A81" s="6" t="s">
        <v>331</v>
      </c>
      <c r="B81" s="6" t="s">
        <v>19</v>
      </c>
      <c r="C81" s="6" t="s">
        <v>20</v>
      </c>
      <c r="D81" s="6">
        <v>1</v>
      </c>
      <c r="E81" s="6" t="s">
        <v>332</v>
      </c>
      <c r="F81" s="5" t="s">
        <v>333</v>
      </c>
      <c r="G81" s="5" t="s">
        <v>23</v>
      </c>
      <c r="H81" s="5">
        <v>19931104</v>
      </c>
      <c r="I81" s="5" t="s">
        <v>334</v>
      </c>
      <c r="J81" s="5" t="s">
        <v>300</v>
      </c>
      <c r="K81" s="5" t="s">
        <v>335</v>
      </c>
      <c r="L81" s="15">
        <v>88.9</v>
      </c>
      <c r="M81" s="15">
        <v>53.34</v>
      </c>
      <c r="N81" s="15">
        <v>78.8</v>
      </c>
      <c r="O81" s="12">
        <f t="shared" si="7"/>
        <v>31.52</v>
      </c>
      <c r="P81" s="12">
        <f t="shared" si="8"/>
        <v>84.86</v>
      </c>
      <c r="Q81" s="21" t="s">
        <v>28</v>
      </c>
    </row>
    <row r="82" ht="21" customHeight="1" spans="1:17">
      <c r="A82" s="7"/>
      <c r="B82" s="7"/>
      <c r="C82" s="7"/>
      <c r="D82" s="7"/>
      <c r="E82" s="7"/>
      <c r="F82" s="4" t="s">
        <v>336</v>
      </c>
      <c r="G82" s="4" t="s">
        <v>23</v>
      </c>
      <c r="H82" s="4" t="s">
        <v>337</v>
      </c>
      <c r="I82" s="4" t="s">
        <v>25</v>
      </c>
      <c r="J82" s="4" t="s">
        <v>272</v>
      </c>
      <c r="K82" s="4" t="s">
        <v>338</v>
      </c>
      <c r="L82" s="16">
        <v>84.74</v>
      </c>
      <c r="M82" s="16">
        <v>50.844</v>
      </c>
      <c r="N82" s="16">
        <v>79.8</v>
      </c>
      <c r="O82" s="14">
        <f t="shared" si="7"/>
        <v>31.92</v>
      </c>
      <c r="P82" s="14">
        <f t="shared" si="8"/>
        <v>82.764</v>
      </c>
      <c r="Q82" s="22" t="s">
        <v>35</v>
      </c>
    </row>
    <row r="83" ht="21" customHeight="1" spans="1:17">
      <c r="A83" s="8"/>
      <c r="B83" s="8"/>
      <c r="C83" s="8"/>
      <c r="D83" s="8"/>
      <c r="E83" s="8"/>
      <c r="F83" s="4" t="s">
        <v>339</v>
      </c>
      <c r="G83" s="4" t="s">
        <v>23</v>
      </c>
      <c r="H83" s="4" t="s">
        <v>340</v>
      </c>
      <c r="I83" s="4" t="s">
        <v>334</v>
      </c>
      <c r="J83" s="4" t="s">
        <v>341</v>
      </c>
      <c r="K83" s="4" t="s">
        <v>342</v>
      </c>
      <c r="L83" s="16">
        <v>83.4</v>
      </c>
      <c r="M83" s="16">
        <v>50.04</v>
      </c>
      <c r="N83" s="16">
        <v>79.8</v>
      </c>
      <c r="O83" s="14">
        <f t="shared" si="7"/>
        <v>31.92</v>
      </c>
      <c r="P83" s="14">
        <f t="shared" si="8"/>
        <v>81.96</v>
      </c>
      <c r="Q83" s="22" t="s">
        <v>35</v>
      </c>
    </row>
    <row r="84" ht="21" customHeight="1" spans="1:17">
      <c r="A84" s="6" t="s">
        <v>343</v>
      </c>
      <c r="B84" s="6" t="s">
        <v>314</v>
      </c>
      <c r="C84" s="6" t="s">
        <v>315</v>
      </c>
      <c r="D84" s="6">
        <v>1</v>
      </c>
      <c r="E84" s="6" t="s">
        <v>344</v>
      </c>
      <c r="F84" s="5" t="s">
        <v>345</v>
      </c>
      <c r="G84" s="5" t="s">
        <v>23</v>
      </c>
      <c r="H84" s="5" t="s">
        <v>346</v>
      </c>
      <c r="I84" s="5" t="s">
        <v>25</v>
      </c>
      <c r="J84" s="5" t="s">
        <v>56</v>
      </c>
      <c r="K84" s="5" t="s">
        <v>344</v>
      </c>
      <c r="L84" s="15">
        <v>80.59</v>
      </c>
      <c r="M84" s="15">
        <f t="shared" ref="M84:M89" si="9">L84*0.6</f>
        <v>48.354</v>
      </c>
      <c r="N84" s="15">
        <v>81.8</v>
      </c>
      <c r="O84" s="12">
        <f t="shared" si="7"/>
        <v>32.72</v>
      </c>
      <c r="P84" s="12">
        <f t="shared" si="8"/>
        <v>81.074</v>
      </c>
      <c r="Q84" s="21" t="s">
        <v>28</v>
      </c>
    </row>
    <row r="85" ht="21" customHeight="1" spans="1:17">
      <c r="A85" s="7"/>
      <c r="B85" s="7"/>
      <c r="C85" s="7"/>
      <c r="D85" s="7"/>
      <c r="E85" s="7"/>
      <c r="F85" s="4" t="s">
        <v>347</v>
      </c>
      <c r="G85" s="4" t="s">
        <v>23</v>
      </c>
      <c r="H85" s="4" t="s">
        <v>348</v>
      </c>
      <c r="I85" s="4" t="s">
        <v>334</v>
      </c>
      <c r="J85" s="4" t="s">
        <v>286</v>
      </c>
      <c r="K85" s="4" t="s">
        <v>344</v>
      </c>
      <c r="L85" s="16">
        <v>75.33</v>
      </c>
      <c r="M85" s="16">
        <f t="shared" si="9"/>
        <v>45.198</v>
      </c>
      <c r="N85" s="16">
        <v>78.6</v>
      </c>
      <c r="O85" s="14">
        <f t="shared" si="7"/>
        <v>31.44</v>
      </c>
      <c r="P85" s="14">
        <f t="shared" si="8"/>
        <v>76.638</v>
      </c>
      <c r="Q85" s="22" t="s">
        <v>35</v>
      </c>
    </row>
    <row r="86" ht="21" customHeight="1" spans="1:17">
      <c r="A86" s="8"/>
      <c r="B86" s="8"/>
      <c r="C86" s="8"/>
      <c r="D86" s="8"/>
      <c r="E86" s="8"/>
      <c r="F86" s="4" t="s">
        <v>349</v>
      </c>
      <c r="G86" s="4" t="s">
        <v>23</v>
      </c>
      <c r="H86" s="4" t="s">
        <v>350</v>
      </c>
      <c r="I86" s="4" t="s">
        <v>334</v>
      </c>
      <c r="J86" s="4" t="s">
        <v>351</v>
      </c>
      <c r="K86" s="4" t="s">
        <v>344</v>
      </c>
      <c r="L86" s="16">
        <v>66.28</v>
      </c>
      <c r="M86" s="16">
        <f t="shared" si="9"/>
        <v>39.768</v>
      </c>
      <c r="N86" s="16">
        <v>84.8</v>
      </c>
      <c r="O86" s="14">
        <f t="shared" si="7"/>
        <v>33.92</v>
      </c>
      <c r="P86" s="14">
        <f t="shared" si="8"/>
        <v>73.688</v>
      </c>
      <c r="Q86" s="22" t="s">
        <v>35</v>
      </c>
    </row>
    <row r="87" ht="21" customHeight="1" spans="1:17">
      <c r="A87" s="6" t="s">
        <v>352</v>
      </c>
      <c r="B87" s="6" t="s">
        <v>314</v>
      </c>
      <c r="C87" s="6" t="s">
        <v>315</v>
      </c>
      <c r="D87" s="6">
        <v>1</v>
      </c>
      <c r="E87" s="6" t="s">
        <v>353</v>
      </c>
      <c r="F87" s="5" t="s">
        <v>354</v>
      </c>
      <c r="G87" s="5" t="s">
        <v>30</v>
      </c>
      <c r="H87" s="5" t="s">
        <v>355</v>
      </c>
      <c r="I87" s="5" t="s">
        <v>334</v>
      </c>
      <c r="J87" s="5" t="s">
        <v>356</v>
      </c>
      <c r="K87" s="5" t="s">
        <v>357</v>
      </c>
      <c r="L87" s="15">
        <v>80</v>
      </c>
      <c r="M87" s="15">
        <f t="shared" si="9"/>
        <v>48</v>
      </c>
      <c r="N87" s="15">
        <v>85</v>
      </c>
      <c r="O87" s="12">
        <f t="shared" si="7"/>
        <v>34</v>
      </c>
      <c r="P87" s="12">
        <f t="shared" si="8"/>
        <v>82</v>
      </c>
      <c r="Q87" s="21" t="s">
        <v>28</v>
      </c>
    </row>
    <row r="88" ht="21" customHeight="1" spans="1:17">
      <c r="A88" s="7"/>
      <c r="B88" s="7"/>
      <c r="C88" s="7"/>
      <c r="D88" s="7"/>
      <c r="E88" s="7"/>
      <c r="F88" s="4" t="s">
        <v>358</v>
      </c>
      <c r="G88" s="4" t="s">
        <v>30</v>
      </c>
      <c r="H88" s="4" t="s">
        <v>359</v>
      </c>
      <c r="I88" s="4" t="s">
        <v>25</v>
      </c>
      <c r="J88" s="4" t="s">
        <v>356</v>
      </c>
      <c r="K88" s="4" t="s">
        <v>360</v>
      </c>
      <c r="L88" s="16">
        <v>71.9</v>
      </c>
      <c r="M88" s="16">
        <f t="shared" si="9"/>
        <v>43.14</v>
      </c>
      <c r="N88" s="16">
        <v>84.6</v>
      </c>
      <c r="O88" s="14">
        <f t="shared" si="7"/>
        <v>33.84</v>
      </c>
      <c r="P88" s="14">
        <f t="shared" si="8"/>
        <v>76.98</v>
      </c>
      <c r="Q88" s="22" t="s">
        <v>35</v>
      </c>
    </row>
    <row r="89" ht="21" customHeight="1" spans="1:17">
      <c r="A89" s="8"/>
      <c r="B89" s="8"/>
      <c r="C89" s="8"/>
      <c r="D89" s="8"/>
      <c r="E89" s="8"/>
      <c r="F89" s="4" t="s">
        <v>361</v>
      </c>
      <c r="G89" s="4" t="s">
        <v>23</v>
      </c>
      <c r="H89" s="4" t="s">
        <v>362</v>
      </c>
      <c r="I89" s="4" t="s">
        <v>334</v>
      </c>
      <c r="J89" s="4" t="s">
        <v>363</v>
      </c>
      <c r="K89" s="4" t="s">
        <v>364</v>
      </c>
      <c r="L89" s="16">
        <v>72.16</v>
      </c>
      <c r="M89" s="16">
        <f t="shared" si="9"/>
        <v>43.296</v>
      </c>
      <c r="N89" s="16">
        <v>82</v>
      </c>
      <c r="O89" s="14">
        <f t="shared" si="7"/>
        <v>32.8</v>
      </c>
      <c r="P89" s="14">
        <f t="shared" si="8"/>
        <v>76.096</v>
      </c>
      <c r="Q89" s="22" t="s">
        <v>35</v>
      </c>
    </row>
  </sheetData>
  <mergeCells count="114">
    <mergeCell ref="A1:Q1"/>
    <mergeCell ref="A3:A11"/>
    <mergeCell ref="A13:A18"/>
    <mergeCell ref="A20:A25"/>
    <mergeCell ref="A26:A27"/>
    <mergeCell ref="A28:A30"/>
    <mergeCell ref="A31:A33"/>
    <mergeCell ref="A34:A36"/>
    <mergeCell ref="A37:A48"/>
    <mergeCell ref="A49:A51"/>
    <mergeCell ref="A52:A59"/>
    <mergeCell ref="A60:A65"/>
    <mergeCell ref="A66:A68"/>
    <mergeCell ref="A69:A71"/>
    <mergeCell ref="A72:A74"/>
    <mergeCell ref="A75:A76"/>
    <mergeCell ref="A77:A80"/>
    <mergeCell ref="A81:A83"/>
    <mergeCell ref="A84:A86"/>
    <mergeCell ref="A87:A89"/>
    <mergeCell ref="B3:B11"/>
    <mergeCell ref="B13:B18"/>
    <mergeCell ref="B20:B25"/>
    <mergeCell ref="B26:B27"/>
    <mergeCell ref="B28:B30"/>
    <mergeCell ref="B31:B33"/>
    <mergeCell ref="B34:B36"/>
    <mergeCell ref="B37:B48"/>
    <mergeCell ref="B49:B51"/>
    <mergeCell ref="B52:B59"/>
    <mergeCell ref="B60:B65"/>
    <mergeCell ref="B66:B68"/>
    <mergeCell ref="B69:B71"/>
    <mergeCell ref="B72:B74"/>
    <mergeCell ref="B75:B76"/>
    <mergeCell ref="B77:B80"/>
    <mergeCell ref="B81:B83"/>
    <mergeCell ref="B84:B86"/>
    <mergeCell ref="B87:B89"/>
    <mergeCell ref="C3:C11"/>
    <mergeCell ref="C13:C15"/>
    <mergeCell ref="C16:C18"/>
    <mergeCell ref="C20:C22"/>
    <mergeCell ref="C23:C25"/>
    <mergeCell ref="C26:C27"/>
    <mergeCell ref="C28:C30"/>
    <mergeCell ref="C31:C33"/>
    <mergeCell ref="C34:C36"/>
    <mergeCell ref="C37:C48"/>
    <mergeCell ref="C49:C51"/>
    <mergeCell ref="C52:C57"/>
    <mergeCell ref="C58:C59"/>
    <mergeCell ref="C60:C62"/>
    <mergeCell ref="C63:C65"/>
    <mergeCell ref="C66:C68"/>
    <mergeCell ref="C69:C71"/>
    <mergeCell ref="C72:C74"/>
    <mergeCell ref="C75:C76"/>
    <mergeCell ref="C77:C80"/>
    <mergeCell ref="C81:C83"/>
    <mergeCell ref="C84:C86"/>
    <mergeCell ref="C87:C89"/>
    <mergeCell ref="D3:D4"/>
    <mergeCell ref="D5:D7"/>
    <mergeCell ref="D8:D11"/>
    <mergeCell ref="D13:D15"/>
    <mergeCell ref="D16:D18"/>
    <mergeCell ref="D20:D22"/>
    <mergeCell ref="D23:D25"/>
    <mergeCell ref="D26:D27"/>
    <mergeCell ref="D28:D30"/>
    <mergeCell ref="D31:D33"/>
    <mergeCell ref="D34:D36"/>
    <mergeCell ref="D37:D48"/>
    <mergeCell ref="D49:D51"/>
    <mergeCell ref="D52:D54"/>
    <mergeCell ref="D55:D57"/>
    <mergeCell ref="D58:D59"/>
    <mergeCell ref="D60:D62"/>
    <mergeCell ref="D63:D65"/>
    <mergeCell ref="D66:D68"/>
    <mergeCell ref="D69:D71"/>
    <mergeCell ref="D72:D74"/>
    <mergeCell ref="D75:D76"/>
    <mergeCell ref="D77:D80"/>
    <mergeCell ref="D81:D83"/>
    <mergeCell ref="D84:D86"/>
    <mergeCell ref="D87:D89"/>
    <mergeCell ref="E3:E4"/>
    <mergeCell ref="E5:E7"/>
    <mergeCell ref="E8:E11"/>
    <mergeCell ref="E13:E15"/>
    <mergeCell ref="E16:E18"/>
    <mergeCell ref="E20:E22"/>
    <mergeCell ref="E23:E25"/>
    <mergeCell ref="E26:E27"/>
    <mergeCell ref="E28:E30"/>
    <mergeCell ref="E31:E33"/>
    <mergeCell ref="E34:E36"/>
    <mergeCell ref="E37:E48"/>
    <mergeCell ref="E49:E51"/>
    <mergeCell ref="E52:E54"/>
    <mergeCell ref="E55:E57"/>
    <mergeCell ref="E58:E59"/>
    <mergeCell ref="E60:E62"/>
    <mergeCell ref="E63:E65"/>
    <mergeCell ref="E66:E68"/>
    <mergeCell ref="E69:E71"/>
    <mergeCell ref="E72:E74"/>
    <mergeCell ref="E75:E76"/>
    <mergeCell ref="E77:E80"/>
    <mergeCell ref="E81:E83"/>
    <mergeCell ref="E84:E86"/>
    <mergeCell ref="E87:E8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青海大学团委</dc:creator>
  <cp:lastModifiedBy>看山不是山</cp:lastModifiedBy>
  <dcterms:created xsi:type="dcterms:W3CDTF">2020-08-15T07:26:00Z</dcterms:created>
  <dcterms:modified xsi:type="dcterms:W3CDTF">2020-08-15T08:45:44Z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