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90" windowHeight="77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<sst xmlns="http://schemas.openxmlformats.org/spreadsheetml/2006/main" count="659" uniqueCount="332">
  <si>
    <t>青海大学2020年度公开招聘管理岗位专业考核（含岗位能力测试）成绩汇总表</t>
  </si>
  <si>
    <t>用人单位</t>
  </si>
  <si>
    <t>招聘岗位类别</t>
  </si>
  <si>
    <t>招聘岗位
名称</t>
  </si>
  <si>
    <t>招聘人数</t>
  </si>
  <si>
    <t>专业</t>
  </si>
  <si>
    <t>姓名</t>
  </si>
  <si>
    <t>性别</t>
  </si>
  <si>
    <t>出生年月</t>
  </si>
  <si>
    <t>学历</t>
  </si>
  <si>
    <t>毕业院校</t>
  </si>
  <si>
    <t>综合素质测试成绩</t>
  </si>
  <si>
    <t>按30%折算成绩</t>
  </si>
  <si>
    <t>岗位能力测试成绩</t>
  </si>
  <si>
    <t>专业考核成绩</t>
  </si>
  <si>
    <t>是否进入结构化面试</t>
  </si>
  <si>
    <t>藏医学院</t>
  </si>
  <si>
    <t>管理岗位</t>
  </si>
  <si>
    <t>管理人员</t>
  </si>
  <si>
    <t>中国语言文学、行政管理</t>
  </si>
  <si>
    <t>王丽娟</t>
  </si>
  <si>
    <t>女</t>
  </si>
  <si>
    <t>19970304</t>
  </si>
  <si>
    <t>硕士研究生</t>
  </si>
  <si>
    <t>新加坡国立大学</t>
  </si>
  <si>
    <t>中国文化与语言</t>
  </si>
  <si>
    <t>是</t>
  </si>
  <si>
    <t>李红</t>
  </si>
  <si>
    <t>19920601</t>
  </si>
  <si>
    <t>重庆师范大学</t>
  </si>
  <si>
    <t>比较文学与世界文学</t>
  </si>
  <si>
    <t>马晓华</t>
  </si>
  <si>
    <t>19940520</t>
  </si>
  <si>
    <t>云南师范大学</t>
  </si>
  <si>
    <t>中国现当代文学</t>
  </si>
  <si>
    <t>扎西才培</t>
  </si>
  <si>
    <t>男</t>
  </si>
  <si>
    <t>19930723</t>
  </si>
  <si>
    <t>青海师范大学</t>
  </si>
  <si>
    <t>中国古典文献学</t>
  </si>
  <si>
    <t>否</t>
  </si>
  <si>
    <t>李毛措</t>
  </si>
  <si>
    <t>19920218</t>
  </si>
  <si>
    <t>青海民族大学</t>
  </si>
  <si>
    <t>中国少数民族语言文学</t>
  </si>
  <si>
    <t>景铭瑛</t>
  </si>
  <si>
    <t>19950516</t>
  </si>
  <si>
    <t>中国语言文学</t>
  </si>
  <si>
    <t>缺考</t>
  </si>
  <si>
    <t>农林科学院</t>
  </si>
  <si>
    <t>管理学</t>
  </si>
  <si>
    <t>刘馨</t>
  </si>
  <si>
    <t>19930726</t>
  </si>
  <si>
    <t>英国贝尔法斯特女王大学</t>
  </si>
  <si>
    <t>牛振生</t>
  </si>
  <si>
    <t>19900502</t>
  </si>
  <si>
    <t>西班牙塞维利亚大学</t>
  </si>
  <si>
    <t>工作科学</t>
  </si>
  <si>
    <t>张玥</t>
  </si>
  <si>
    <t>19950714</t>
  </si>
  <si>
    <t>利兹大学</t>
  </si>
  <si>
    <t>赵玉香</t>
  </si>
  <si>
    <t>19920519</t>
  </si>
  <si>
    <t>政府经济管理</t>
  </si>
  <si>
    <t>张玉华</t>
  </si>
  <si>
    <t>19881022</t>
  </si>
  <si>
    <t>西北师范大学</t>
  </si>
  <si>
    <t>土地资源管理</t>
  </si>
  <si>
    <t>阿茜</t>
  </si>
  <si>
    <t>19930720</t>
  </si>
  <si>
    <t>华中科技大学</t>
  </si>
  <si>
    <t>会计学</t>
  </si>
  <si>
    <t>畜牧兽医科学院</t>
  </si>
  <si>
    <t>行政管理、汉语言文字学、农业经济管理</t>
  </si>
  <si>
    <t>苟钰姣</t>
  </si>
  <si>
    <t>19870419</t>
  </si>
  <si>
    <t>兰州大学</t>
  </si>
  <si>
    <t>农业经济管理</t>
  </si>
  <si>
    <t>莫非</t>
  </si>
  <si>
    <t>19941023</t>
  </si>
  <si>
    <t>香港教育大学</t>
  </si>
  <si>
    <t>中文研究</t>
  </si>
  <si>
    <t>罗丽娜</t>
  </si>
  <si>
    <t>19931209</t>
  </si>
  <si>
    <t>汉语言文字学</t>
  </si>
  <si>
    <t>陈酉</t>
  </si>
  <si>
    <t>19931229</t>
  </si>
  <si>
    <t>行政管理</t>
  </si>
  <si>
    <t>校办公室</t>
  </si>
  <si>
    <t>公共管理、档案学</t>
  </si>
  <si>
    <t>王婧</t>
  </si>
  <si>
    <t>19950715</t>
  </si>
  <si>
    <t>布里斯托大学</t>
  </si>
  <si>
    <t>苏世燕</t>
  </si>
  <si>
    <t>19910101</t>
  </si>
  <si>
    <t>新疆农业大学</t>
  </si>
  <si>
    <t>张英</t>
  </si>
  <si>
    <t>19901029</t>
  </si>
  <si>
    <t>公共管理</t>
  </si>
  <si>
    <t>李倩倩</t>
  </si>
  <si>
    <t>19930702</t>
  </si>
  <si>
    <t>教育经济与管理</t>
  </si>
  <si>
    <t>王艳芳</t>
  </si>
  <si>
    <t>19940510</t>
  </si>
  <si>
    <t>社会保障</t>
  </si>
  <si>
    <t>董长英</t>
  </si>
  <si>
    <t>19941030</t>
  </si>
  <si>
    <t>组织人事部</t>
  </si>
  <si>
    <t>工学、理学、管理学</t>
  </si>
  <si>
    <t>杜国英</t>
  </si>
  <si>
    <t>19930408</t>
  </si>
  <si>
    <t>兰州理工大学</t>
  </si>
  <si>
    <t>食品科学</t>
  </si>
  <si>
    <t>许翠婷</t>
  </si>
  <si>
    <t>19921121</t>
  </si>
  <si>
    <t>工商管理</t>
  </si>
  <si>
    <t>马琼芳</t>
  </si>
  <si>
    <t>19900417</t>
  </si>
  <si>
    <t>青海大学</t>
  </si>
  <si>
    <t>技术经济及管理</t>
  </si>
  <si>
    <t>刘薇</t>
  </si>
  <si>
    <t>19931019</t>
  </si>
  <si>
    <t>华北电力大学</t>
  </si>
  <si>
    <t>信息与通信工程</t>
  </si>
  <si>
    <t>王晓利</t>
  </si>
  <si>
    <t>19910516</t>
  </si>
  <si>
    <t>资源环境科学</t>
  </si>
  <si>
    <t>李菲</t>
  </si>
  <si>
    <t>19891116</t>
  </si>
  <si>
    <t>燕山大学</t>
  </si>
  <si>
    <t>教务处</t>
  </si>
  <si>
    <t>吕霄蓉</t>
  </si>
  <si>
    <t>19940602</t>
  </si>
  <si>
    <t>材料学</t>
  </si>
  <si>
    <t>冉宝成</t>
  </si>
  <si>
    <t>19901102</t>
  </si>
  <si>
    <t>高分子化学与物理</t>
  </si>
  <si>
    <t>张越</t>
  </si>
  <si>
    <t>19940922</t>
  </si>
  <si>
    <t>昆明理工大学</t>
  </si>
  <si>
    <t>机械制造及其自动化</t>
  </si>
  <si>
    <t>张倩</t>
  </si>
  <si>
    <t>19890705</t>
  </si>
  <si>
    <t>重庆交通大学</t>
  </si>
  <si>
    <t>自然地理学</t>
  </si>
  <si>
    <t>程鑫</t>
  </si>
  <si>
    <t>19940525</t>
  </si>
  <si>
    <t>英国约克大学</t>
  </si>
  <si>
    <t>计算与统计金融</t>
  </si>
  <si>
    <t>刘建伟</t>
  </si>
  <si>
    <t>19910705</t>
  </si>
  <si>
    <t>中国地质大学</t>
  </si>
  <si>
    <t>矿物学、岩石学、矿床学</t>
  </si>
  <si>
    <t>何媛</t>
  </si>
  <si>
    <t>19910927</t>
  </si>
  <si>
    <t>东华大学</t>
  </si>
  <si>
    <t>环境科学</t>
  </si>
  <si>
    <t>朱琳</t>
  </si>
  <si>
    <t>19951030</t>
  </si>
  <si>
    <t>资源生物学</t>
  </si>
  <si>
    <t>李有琪</t>
  </si>
  <si>
    <t>19920716</t>
  </si>
  <si>
    <t>成都理工大学</t>
  </si>
  <si>
    <t>地质学</t>
  </si>
  <si>
    <t>杨兰</t>
  </si>
  <si>
    <t>19910326</t>
  </si>
  <si>
    <t>甘肃农业大学</t>
  </si>
  <si>
    <t>马占英</t>
  </si>
  <si>
    <t>19950807</t>
  </si>
  <si>
    <t>西北农林科技大学</t>
  </si>
  <si>
    <t>生态学</t>
  </si>
  <si>
    <t>苏守娟</t>
  </si>
  <si>
    <t>19930510</t>
  </si>
  <si>
    <t>人文地理学</t>
  </si>
  <si>
    <t>发展规划处</t>
  </si>
  <si>
    <t>教育学、数学、系统科学、统计学、计算机科学与技术、电气工程、土木工程、水利工程、公共卫生与预防医学、临床医学、管理学</t>
  </si>
  <si>
    <t>王雨祯</t>
  </si>
  <si>
    <t>19941208</t>
  </si>
  <si>
    <t>江苏师范大学</t>
  </si>
  <si>
    <t>统计学</t>
  </si>
  <si>
    <t>和静淑</t>
  </si>
  <si>
    <t>19950908</t>
  </si>
  <si>
    <t>北京中医药大学</t>
  </si>
  <si>
    <t>社会医学与卫生事业管理</t>
  </si>
  <si>
    <t>宋云</t>
  </si>
  <si>
    <t>19950914</t>
  </si>
  <si>
    <t>高等教育学</t>
  </si>
  <si>
    <t>山忠月</t>
  </si>
  <si>
    <t>19930410</t>
  </si>
  <si>
    <t>爱丁堡大学</t>
  </si>
  <si>
    <t>管理与国际发展</t>
  </si>
  <si>
    <t>秦启雯</t>
  </si>
  <si>
    <t>19970825</t>
  </si>
  <si>
    <t>法国南特高等商学院</t>
  </si>
  <si>
    <t>张文秀</t>
  </si>
  <si>
    <t>19930925</t>
  </si>
  <si>
    <t>英国曼彻斯特大学</t>
  </si>
  <si>
    <t>人力资源管理</t>
  </si>
  <si>
    <t>科技处</t>
  </si>
  <si>
    <t>卢学倩</t>
  </si>
  <si>
    <t>19930122</t>
  </si>
  <si>
    <t>中央财经大学</t>
  </si>
  <si>
    <t>王泽倩</t>
  </si>
  <si>
    <t>19941217</t>
  </si>
  <si>
    <t>诺丁汉大学</t>
  </si>
  <si>
    <t>刘珈瑜</t>
  </si>
  <si>
    <t>19910113</t>
  </si>
  <si>
    <t>澳大利亚莫纳什大学</t>
  </si>
  <si>
    <t>商学</t>
  </si>
  <si>
    <t>赵生伟</t>
  </si>
  <si>
    <t>19900731</t>
  </si>
  <si>
    <t>苟廷佳</t>
  </si>
  <si>
    <t>19870922</t>
  </si>
  <si>
    <t>蔡生娥</t>
  </si>
  <si>
    <t>19940303</t>
  </si>
  <si>
    <t>国有资产管理中心</t>
  </si>
  <si>
    <t>经济学、会计学</t>
  </si>
  <si>
    <t>阿小燕</t>
  </si>
  <si>
    <t>19910317</t>
  </si>
  <si>
    <t>毛亚琪</t>
  </si>
  <si>
    <t>19880714</t>
  </si>
  <si>
    <t>西南财经大学</t>
  </si>
  <si>
    <t>金融学</t>
  </si>
  <si>
    <t>实验室管理处</t>
  </si>
  <si>
    <t>实验室安全岗（管理人员）</t>
  </si>
  <si>
    <t>材料科学与工程、生物医学工程、基础医学、公共卫生与预防医学、兽医学、生物学、畜牧学、药学、环境科学与工程</t>
  </si>
  <si>
    <t>曲梦雨</t>
  </si>
  <si>
    <t>19880622</t>
  </si>
  <si>
    <t>厦门大学</t>
  </si>
  <si>
    <t>微生物学</t>
  </si>
  <si>
    <t>梁冰</t>
  </si>
  <si>
    <t>19850228</t>
  </si>
  <si>
    <t>博士研究生</t>
  </si>
  <si>
    <t>中国海洋大学</t>
  </si>
  <si>
    <t>遗传学</t>
  </si>
  <si>
    <t>马秀玲</t>
  </si>
  <si>
    <t>19890702</t>
  </si>
  <si>
    <t>郑思思</t>
  </si>
  <si>
    <t>19930128</t>
  </si>
  <si>
    <t>中国科学院西北高原生物研究所</t>
  </si>
  <si>
    <t>动物学</t>
  </si>
  <si>
    <t>王昕玥</t>
  </si>
  <si>
    <t>19931212</t>
  </si>
  <si>
    <t>基础兽医学</t>
  </si>
  <si>
    <t>张睿</t>
  </si>
  <si>
    <t>19930531</t>
  </si>
  <si>
    <t>延边大学</t>
  </si>
  <si>
    <t>兽医学</t>
  </si>
  <si>
    <t>研究生院</t>
  </si>
  <si>
    <t>经济学、教育学、理学、工学、农学、医学、管理学</t>
  </si>
  <si>
    <t>王霄涵</t>
  </si>
  <si>
    <t>19930206</t>
  </si>
  <si>
    <t>财政学</t>
  </si>
  <si>
    <t>谢晋</t>
  </si>
  <si>
    <t>19940606</t>
  </si>
  <si>
    <t>作物遗传育种</t>
  </si>
  <si>
    <t>刘琪</t>
  </si>
  <si>
    <t>19880921</t>
  </si>
  <si>
    <t>中国药科大学</t>
  </si>
  <si>
    <t>生药学</t>
  </si>
  <si>
    <t>张霞</t>
  </si>
  <si>
    <t>19930402</t>
  </si>
  <si>
    <t>孙亚莉</t>
  </si>
  <si>
    <t>19900425</t>
  </si>
  <si>
    <t>湖南农业大学</t>
  </si>
  <si>
    <t>李婷</t>
  </si>
  <si>
    <t>19911027</t>
  </si>
  <si>
    <t>长沙理工大学</t>
  </si>
  <si>
    <t>交通运输工程</t>
  </si>
  <si>
    <t>任姗姗</t>
  </si>
  <si>
    <t>19921125</t>
  </si>
  <si>
    <t>西南交通大学</t>
  </si>
  <si>
    <t>机械工程</t>
  </si>
  <si>
    <t>纪律检查委员会</t>
  </si>
  <si>
    <t>法学理论、法律史、宪法学与行政法学、刑法学、民商法学、诉讼法学、经济法学</t>
  </si>
  <si>
    <t>付晓琼</t>
  </si>
  <si>
    <t>19890626</t>
  </si>
  <si>
    <t>甘肃政法大学</t>
  </si>
  <si>
    <t>诉讼法学</t>
  </si>
  <si>
    <t>王晓静</t>
  </si>
  <si>
    <t>19931126</t>
  </si>
  <si>
    <t>法律史</t>
  </si>
  <si>
    <t>李京容</t>
  </si>
  <si>
    <t>19871015</t>
  </si>
  <si>
    <t>法学理论</t>
  </si>
  <si>
    <t>宣传部</t>
  </si>
  <si>
    <t>新闻学</t>
  </si>
  <si>
    <t>祁心禾</t>
  </si>
  <si>
    <t>纽卡斯尔大学</t>
  </si>
  <si>
    <t>国际多媒体新闻</t>
  </si>
  <si>
    <t>王鸿飞</t>
  </si>
  <si>
    <t>19940620</t>
  </si>
  <si>
    <t>莫纳什大学</t>
  </si>
  <si>
    <t>传播学与媒体研究</t>
  </si>
  <si>
    <t>武亚慧</t>
  </si>
  <si>
    <t>19940926</t>
  </si>
  <si>
    <t>英国斯特灵大学</t>
  </si>
  <si>
    <t>媒体管理</t>
  </si>
  <si>
    <t>雷志宇</t>
  </si>
  <si>
    <t>19931214</t>
  </si>
  <si>
    <t>墨尔本大学</t>
  </si>
  <si>
    <t>艺术文化管理</t>
  </si>
  <si>
    <t>冯梁</t>
  </si>
  <si>
    <t>19870825</t>
  </si>
  <si>
    <t>中国传媒大学</t>
  </si>
  <si>
    <t>后勤管理处</t>
  </si>
  <si>
    <t>耿永鑫</t>
  </si>
  <si>
    <t>19950625</t>
  </si>
  <si>
    <t>本科生</t>
  </si>
  <si>
    <t>湖南科技大学</t>
  </si>
  <si>
    <t>工业工程</t>
  </si>
  <si>
    <t>康蕊</t>
  </si>
  <si>
    <t>19890928</t>
  </si>
  <si>
    <t>郑州大学</t>
  </si>
  <si>
    <t>电子商务</t>
  </si>
  <si>
    <t>赵玉锦</t>
  </si>
  <si>
    <t>19931004</t>
  </si>
  <si>
    <t>中国矿业大学</t>
  </si>
  <si>
    <t>武小静</t>
  </si>
  <si>
    <t>19940702</t>
  </si>
  <si>
    <t>安阳师范学院人文管理学院</t>
  </si>
  <si>
    <t>工程管理</t>
  </si>
  <si>
    <t>张静年</t>
  </si>
  <si>
    <t>19940715</t>
  </si>
  <si>
    <t>管理科学</t>
  </si>
  <si>
    <t>海子茜</t>
  </si>
  <si>
    <t>19901025</t>
  </si>
  <si>
    <t>西安财经大学行知学院</t>
  </si>
  <si>
    <t>公共事业管理</t>
  </si>
  <si>
    <t>白雪</t>
  </si>
  <si>
    <t>19940121</t>
  </si>
  <si>
    <t>兰州财经大学陇桥学院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</si>
</sst>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1"/>
      <color theme="1"/>
      <name val="方正小标宋简体"/>
      <charset val="134"/>
    </font>
    <font>
      <sz val="11"/>
      <color theme="1" tint="0.05"/>
      <name val="仿宋_GB2312"/>
      <charset val="134"/>
    </font>
    <font>
      <sz val="11"/>
      <name val="仿宋_GB2312"/>
      <charset val="134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8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7" borderId="6" applyNumberFormat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13" fillId="13" borderId="10" applyNumberFormat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/>
    </xf>
    <xf numFmtId="176" fontId="6" fillId="2" borderId="5" xfId="0" applyNumberFormat="1" applyFont="1" applyFill="1" applyBorder="1" applyAlignment="1">
      <alignment horizontal="center"/>
    </xf>
    <xf numFmtId="176" fontId="6" fillId="0" borderId="1" xfId="0" applyNumberFormat="1" applyFont="1" applyFill="1" applyBorder="1" applyAlignment="1">
      <alignment horizontal="center"/>
    </xf>
    <xf numFmtId="176" fontId="6" fillId="0" borderId="5" xfId="0" applyNumberFormat="1" applyFont="1" applyFill="1" applyBorder="1" applyAlignment="1">
      <alignment horizontal="center"/>
    </xf>
    <xf numFmtId="176" fontId="6" fillId="2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/>
    </xf>
    <xf numFmtId="176" fontId="6" fillId="3" borderId="5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84"/>
  <sheetViews>
    <sheetView tabSelected="1" zoomScale="55" zoomScaleNormal="55" workbookViewId="0">
      <selection activeCell="A1" sqref="A1:Q1"/>
    </sheetView>
  </sheetViews>
  <sheetFormatPr defaultColWidth="8.72727272727273" defaultRowHeight="14"/>
  <cols>
    <col min="1" max="1" width="14.6272727272727" customWidth="1"/>
    <col min="2" max="2" width="15.1727272727273" customWidth="1"/>
    <col min="3" max="3" width="12.7909090909091" customWidth="1"/>
    <col min="4" max="4" width="6.44545454545455" customWidth="1"/>
    <col min="5" max="5" width="26.0090909090909" customWidth="1"/>
    <col min="6" max="6" width="14.6272727272727" customWidth="1"/>
    <col min="7" max="7" width="9.64545454545454" customWidth="1"/>
    <col min="8" max="8" width="14.8636363636364" customWidth="1"/>
    <col min="9" max="9" width="16.9636363636364" customWidth="1"/>
    <col min="10" max="10" width="31.6" customWidth="1"/>
    <col min="11" max="11" width="29.8181818181818" customWidth="1"/>
    <col min="12" max="12" width="11.9" style="1" customWidth="1"/>
    <col min="13" max="13" width="10.9090909090909" style="1" customWidth="1"/>
    <col min="14" max="14" width="11.5545454545455" customWidth="1"/>
    <col min="15" max="16" width="9.84545454545455" customWidth="1"/>
    <col min="17" max="17" width="12.6454545454545" customWidth="1"/>
  </cols>
  <sheetData>
    <row r="1" ht="23.5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3"/>
      <c r="O1" s="13"/>
      <c r="P1" s="13"/>
      <c r="Q1" s="25"/>
    </row>
    <row r="2" ht="29" spans="1:1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5</v>
      </c>
      <c r="L2" s="14" t="s">
        <v>11</v>
      </c>
      <c r="M2" s="14" t="s">
        <v>12</v>
      </c>
      <c r="N2" s="14" t="s">
        <v>13</v>
      </c>
      <c r="O2" s="14" t="s">
        <v>12</v>
      </c>
      <c r="P2" s="15" t="s">
        <v>14</v>
      </c>
      <c r="Q2" s="26" t="s">
        <v>15</v>
      </c>
    </row>
    <row r="3" ht="17" customHeight="1" spans="1:17">
      <c r="A3" s="4" t="s">
        <v>16</v>
      </c>
      <c r="B3" s="4" t="s">
        <v>17</v>
      </c>
      <c r="C3" s="4" t="s">
        <v>18</v>
      </c>
      <c r="D3" s="4">
        <v>1</v>
      </c>
      <c r="E3" s="4" t="s">
        <v>19</v>
      </c>
      <c r="F3" s="5" t="s">
        <v>20</v>
      </c>
      <c r="G3" s="5" t="s">
        <v>21</v>
      </c>
      <c r="H3" s="5" t="s">
        <v>22</v>
      </c>
      <c r="I3" s="5" t="s">
        <v>23</v>
      </c>
      <c r="J3" s="5" t="s">
        <v>24</v>
      </c>
      <c r="K3" s="5" t="s">
        <v>25</v>
      </c>
      <c r="L3" s="16">
        <v>72</v>
      </c>
      <c r="M3" s="16">
        <f t="shared" ref="M3:M66" si="0">L3*0.3</f>
        <v>21.6</v>
      </c>
      <c r="N3" s="16">
        <v>83</v>
      </c>
      <c r="O3" s="17">
        <f>N3*0.3</f>
        <v>24.9</v>
      </c>
      <c r="P3" s="17">
        <f>M3+O3</f>
        <v>46.5</v>
      </c>
      <c r="Q3" s="27" t="s">
        <v>26</v>
      </c>
    </row>
    <row r="4" ht="17" customHeight="1" spans="1:17">
      <c r="A4" s="6"/>
      <c r="B4" s="6"/>
      <c r="C4" s="6"/>
      <c r="D4" s="6"/>
      <c r="E4" s="6"/>
      <c r="F4" s="5" t="s">
        <v>27</v>
      </c>
      <c r="G4" s="5" t="s">
        <v>21</v>
      </c>
      <c r="H4" s="5" t="s">
        <v>28</v>
      </c>
      <c r="I4" s="5" t="s">
        <v>23</v>
      </c>
      <c r="J4" s="5" t="s">
        <v>29</v>
      </c>
      <c r="K4" s="5" t="s">
        <v>30</v>
      </c>
      <c r="L4" s="16">
        <v>62</v>
      </c>
      <c r="M4" s="16">
        <f t="shared" si="0"/>
        <v>18.6</v>
      </c>
      <c r="N4" s="16">
        <v>81.8</v>
      </c>
      <c r="O4" s="17">
        <f>N4*0.3</f>
        <v>24.54</v>
      </c>
      <c r="P4" s="17">
        <f>M4+O4</f>
        <v>43.14</v>
      </c>
      <c r="Q4" s="27" t="s">
        <v>26</v>
      </c>
    </row>
    <row r="5" ht="17" customHeight="1" spans="1:17">
      <c r="A5" s="6"/>
      <c r="B5" s="6"/>
      <c r="C5" s="6"/>
      <c r="D5" s="6"/>
      <c r="E5" s="6"/>
      <c r="F5" s="5" t="s">
        <v>31</v>
      </c>
      <c r="G5" s="5" t="s">
        <v>21</v>
      </c>
      <c r="H5" s="5" t="s">
        <v>32</v>
      </c>
      <c r="I5" s="5" t="s">
        <v>23</v>
      </c>
      <c r="J5" s="5" t="s">
        <v>33</v>
      </c>
      <c r="K5" s="5" t="s">
        <v>34</v>
      </c>
      <c r="L5" s="16">
        <v>58</v>
      </c>
      <c r="M5" s="16">
        <f t="shared" si="0"/>
        <v>17.4</v>
      </c>
      <c r="N5" s="16">
        <v>80.2</v>
      </c>
      <c r="O5" s="17">
        <f>N5*0.3</f>
        <v>24.06</v>
      </c>
      <c r="P5" s="17">
        <f>M5+O5</f>
        <v>41.46</v>
      </c>
      <c r="Q5" s="27" t="s">
        <v>26</v>
      </c>
    </row>
    <row r="6" ht="17" customHeight="1" spans="1:17">
      <c r="A6" s="6"/>
      <c r="B6" s="6"/>
      <c r="C6" s="6"/>
      <c r="D6" s="6"/>
      <c r="E6" s="6"/>
      <c r="F6" s="7" t="s">
        <v>35</v>
      </c>
      <c r="G6" s="7" t="s">
        <v>36</v>
      </c>
      <c r="H6" s="7" t="s">
        <v>37</v>
      </c>
      <c r="I6" s="7" t="s">
        <v>23</v>
      </c>
      <c r="J6" s="7" t="s">
        <v>38</v>
      </c>
      <c r="K6" s="7" t="s">
        <v>39</v>
      </c>
      <c r="L6" s="18">
        <v>58</v>
      </c>
      <c r="M6" s="18">
        <f t="shared" si="0"/>
        <v>17.4</v>
      </c>
      <c r="N6" s="18">
        <v>72.8</v>
      </c>
      <c r="O6" s="19">
        <f>N6*0.3</f>
        <v>21.84</v>
      </c>
      <c r="P6" s="19">
        <f>M6+O6</f>
        <v>39.24</v>
      </c>
      <c r="Q6" s="28" t="s">
        <v>40</v>
      </c>
    </row>
    <row r="7" ht="17" customHeight="1" spans="1:17">
      <c r="A7" s="6"/>
      <c r="B7" s="6"/>
      <c r="C7" s="6"/>
      <c r="D7" s="6"/>
      <c r="E7" s="6"/>
      <c r="F7" s="7" t="s">
        <v>41</v>
      </c>
      <c r="G7" s="7" t="s">
        <v>21</v>
      </c>
      <c r="H7" s="7" t="s">
        <v>42</v>
      </c>
      <c r="I7" s="7" t="s">
        <v>23</v>
      </c>
      <c r="J7" s="7" t="s">
        <v>43</v>
      </c>
      <c r="K7" s="7" t="s">
        <v>44</v>
      </c>
      <c r="L7" s="18">
        <v>54</v>
      </c>
      <c r="M7" s="18">
        <f t="shared" si="0"/>
        <v>16.2</v>
      </c>
      <c r="N7" s="18">
        <v>74</v>
      </c>
      <c r="O7" s="19">
        <f>N7*0.3</f>
        <v>22.2</v>
      </c>
      <c r="P7" s="19">
        <f>M7+O7</f>
        <v>38.4</v>
      </c>
      <c r="Q7" s="28" t="s">
        <v>40</v>
      </c>
    </row>
    <row r="8" ht="17" customHeight="1" spans="1:17">
      <c r="A8" s="8"/>
      <c r="B8" s="8"/>
      <c r="C8" s="8"/>
      <c r="D8" s="8"/>
      <c r="E8" s="8"/>
      <c r="F8" s="7" t="s">
        <v>45</v>
      </c>
      <c r="G8" s="7" t="s">
        <v>21</v>
      </c>
      <c r="H8" s="7" t="s">
        <v>46</v>
      </c>
      <c r="I8" s="7" t="s">
        <v>23</v>
      </c>
      <c r="J8" s="7" t="s">
        <v>43</v>
      </c>
      <c r="K8" s="7" t="s">
        <v>47</v>
      </c>
      <c r="L8" s="18">
        <v>61</v>
      </c>
      <c r="M8" s="18">
        <f t="shared" si="0"/>
        <v>18.3</v>
      </c>
      <c r="N8" s="18" t="s">
        <v>48</v>
      </c>
      <c r="O8" s="19" t="s">
        <v>48</v>
      </c>
      <c r="P8" s="19">
        <v>18.3</v>
      </c>
      <c r="Q8" s="28" t="s">
        <v>40</v>
      </c>
    </row>
    <row r="9" ht="17" customHeight="1" spans="1:17">
      <c r="A9" s="4" t="s">
        <v>49</v>
      </c>
      <c r="B9" s="4" t="s">
        <v>17</v>
      </c>
      <c r="C9" s="4" t="s">
        <v>18</v>
      </c>
      <c r="D9" s="4">
        <v>1</v>
      </c>
      <c r="E9" s="4" t="s">
        <v>50</v>
      </c>
      <c r="F9" s="5" t="s">
        <v>51</v>
      </c>
      <c r="G9" s="5" t="s">
        <v>21</v>
      </c>
      <c r="H9" s="5" t="s">
        <v>52</v>
      </c>
      <c r="I9" s="5" t="s">
        <v>23</v>
      </c>
      <c r="J9" s="5" t="s">
        <v>53</v>
      </c>
      <c r="K9" s="5" t="s">
        <v>50</v>
      </c>
      <c r="L9" s="16">
        <v>75</v>
      </c>
      <c r="M9" s="16">
        <f t="shared" si="0"/>
        <v>22.5</v>
      </c>
      <c r="N9" s="16">
        <v>84.8</v>
      </c>
      <c r="O9" s="17">
        <f t="shared" ref="O9:O23" si="1">N9*0.3</f>
        <v>25.44</v>
      </c>
      <c r="P9" s="17">
        <f t="shared" ref="P9:P23" si="2">M9+O9</f>
        <v>47.94</v>
      </c>
      <c r="Q9" s="27" t="s">
        <v>26</v>
      </c>
    </row>
    <row r="10" ht="17" customHeight="1" spans="1:31">
      <c r="A10" s="6"/>
      <c r="B10" s="6"/>
      <c r="C10" s="6"/>
      <c r="D10" s="6"/>
      <c r="E10" s="6"/>
      <c r="F10" s="5" t="s">
        <v>54</v>
      </c>
      <c r="G10" s="5" t="s">
        <v>36</v>
      </c>
      <c r="H10" s="5" t="s">
        <v>55</v>
      </c>
      <c r="I10" s="5" t="s">
        <v>23</v>
      </c>
      <c r="J10" s="5" t="s">
        <v>56</v>
      </c>
      <c r="K10" s="5" t="s">
        <v>57</v>
      </c>
      <c r="L10" s="16">
        <v>72</v>
      </c>
      <c r="M10" s="16">
        <f t="shared" si="0"/>
        <v>21.6</v>
      </c>
      <c r="N10" s="16">
        <v>85</v>
      </c>
      <c r="O10" s="17">
        <f t="shared" si="1"/>
        <v>25.5</v>
      </c>
      <c r="P10" s="17">
        <f t="shared" si="2"/>
        <v>47.1</v>
      </c>
      <c r="Q10" s="27" t="s">
        <v>26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ht="17" customHeight="1" spans="1:31">
      <c r="A11" s="6"/>
      <c r="B11" s="6"/>
      <c r="C11" s="6"/>
      <c r="D11" s="6"/>
      <c r="E11" s="6"/>
      <c r="F11" s="5" t="s">
        <v>58</v>
      </c>
      <c r="G11" s="5" t="s">
        <v>21</v>
      </c>
      <c r="H11" s="5" t="s">
        <v>59</v>
      </c>
      <c r="I11" s="5" t="s">
        <v>23</v>
      </c>
      <c r="J11" s="5" t="s">
        <v>60</v>
      </c>
      <c r="K11" s="5" t="s">
        <v>50</v>
      </c>
      <c r="L11" s="16">
        <v>65</v>
      </c>
      <c r="M11" s="16">
        <f t="shared" si="0"/>
        <v>19.5</v>
      </c>
      <c r="N11" s="16">
        <v>80.6</v>
      </c>
      <c r="O11" s="17">
        <f t="shared" si="1"/>
        <v>24.18</v>
      </c>
      <c r="P11" s="17">
        <f t="shared" si="2"/>
        <v>43.68</v>
      </c>
      <c r="Q11" s="27" t="s">
        <v>26</v>
      </c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ht="17" customHeight="1" spans="1:31">
      <c r="A12" s="6"/>
      <c r="B12" s="6"/>
      <c r="C12" s="6"/>
      <c r="D12" s="6"/>
      <c r="E12" s="6"/>
      <c r="F12" s="7" t="s">
        <v>61</v>
      </c>
      <c r="G12" s="7" t="s">
        <v>21</v>
      </c>
      <c r="H12" s="7" t="s">
        <v>62</v>
      </c>
      <c r="I12" s="7" t="s">
        <v>23</v>
      </c>
      <c r="J12" s="7" t="s">
        <v>43</v>
      </c>
      <c r="K12" s="7" t="s">
        <v>63</v>
      </c>
      <c r="L12" s="18">
        <v>63</v>
      </c>
      <c r="M12" s="18">
        <f t="shared" si="0"/>
        <v>18.9</v>
      </c>
      <c r="N12" s="18">
        <v>82.2</v>
      </c>
      <c r="O12" s="19">
        <f t="shared" si="1"/>
        <v>24.66</v>
      </c>
      <c r="P12" s="19">
        <f t="shared" si="2"/>
        <v>43.56</v>
      </c>
      <c r="Q12" s="28" t="s">
        <v>40</v>
      </c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ht="17" customHeight="1" spans="1:31">
      <c r="A13" s="6"/>
      <c r="B13" s="6"/>
      <c r="C13" s="6"/>
      <c r="D13" s="6"/>
      <c r="E13" s="6"/>
      <c r="F13" s="7" t="s">
        <v>64</v>
      </c>
      <c r="G13" s="7" t="s">
        <v>21</v>
      </c>
      <c r="H13" s="7" t="s">
        <v>65</v>
      </c>
      <c r="I13" s="7" t="s">
        <v>23</v>
      </c>
      <c r="J13" s="7" t="s">
        <v>66</v>
      </c>
      <c r="K13" s="7" t="s">
        <v>67</v>
      </c>
      <c r="L13" s="18">
        <v>60</v>
      </c>
      <c r="M13" s="18">
        <f t="shared" si="0"/>
        <v>18</v>
      </c>
      <c r="N13" s="18">
        <v>81.4</v>
      </c>
      <c r="O13" s="19">
        <f t="shared" si="1"/>
        <v>24.42</v>
      </c>
      <c r="P13" s="19">
        <f t="shared" si="2"/>
        <v>42.42</v>
      </c>
      <c r="Q13" s="28" t="s">
        <v>40</v>
      </c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ht="17" customHeight="1" spans="1:31">
      <c r="A14" s="8"/>
      <c r="B14" s="8"/>
      <c r="C14" s="8"/>
      <c r="D14" s="8"/>
      <c r="E14" s="8"/>
      <c r="F14" s="7" t="s">
        <v>68</v>
      </c>
      <c r="G14" s="7" t="s">
        <v>21</v>
      </c>
      <c r="H14" s="7" t="s">
        <v>69</v>
      </c>
      <c r="I14" s="7" t="s">
        <v>23</v>
      </c>
      <c r="J14" s="7" t="s">
        <v>70</v>
      </c>
      <c r="K14" s="7" t="s">
        <v>71</v>
      </c>
      <c r="L14" s="18">
        <v>60</v>
      </c>
      <c r="M14" s="18">
        <f t="shared" si="0"/>
        <v>18</v>
      </c>
      <c r="N14" s="18">
        <v>79.6</v>
      </c>
      <c r="O14" s="19">
        <f t="shared" si="1"/>
        <v>23.88</v>
      </c>
      <c r="P14" s="19">
        <f t="shared" si="2"/>
        <v>41.88</v>
      </c>
      <c r="Q14" s="28" t="s">
        <v>40</v>
      </c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3"/>
      <c r="AD14" s="33"/>
      <c r="AE14" s="34"/>
    </row>
    <row r="15" ht="17" customHeight="1" spans="1:31">
      <c r="A15" s="4" t="s">
        <v>72</v>
      </c>
      <c r="B15" s="4" t="s">
        <v>17</v>
      </c>
      <c r="C15" s="4" t="s">
        <v>18</v>
      </c>
      <c r="D15" s="4">
        <v>1</v>
      </c>
      <c r="E15" s="4" t="s">
        <v>73</v>
      </c>
      <c r="F15" s="5" t="s">
        <v>74</v>
      </c>
      <c r="G15" s="5" t="s">
        <v>21</v>
      </c>
      <c r="H15" s="5" t="s">
        <v>75</v>
      </c>
      <c r="I15" s="5" t="s">
        <v>23</v>
      </c>
      <c r="J15" s="5" t="s">
        <v>76</v>
      </c>
      <c r="K15" s="5" t="s">
        <v>77</v>
      </c>
      <c r="L15" s="16">
        <v>69</v>
      </c>
      <c r="M15" s="16">
        <f t="shared" si="0"/>
        <v>20.7</v>
      </c>
      <c r="N15" s="16">
        <v>82.2</v>
      </c>
      <c r="O15" s="17">
        <f t="shared" si="1"/>
        <v>24.66</v>
      </c>
      <c r="P15" s="17">
        <f t="shared" si="2"/>
        <v>45.36</v>
      </c>
      <c r="Q15" s="27" t="s">
        <v>26</v>
      </c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3"/>
      <c r="AD15" s="33"/>
      <c r="AE15" s="34"/>
    </row>
    <row r="16" ht="17" customHeight="1" spans="1:31">
      <c r="A16" s="6"/>
      <c r="B16" s="6"/>
      <c r="C16" s="6"/>
      <c r="D16" s="6"/>
      <c r="E16" s="6"/>
      <c r="F16" s="5" t="s">
        <v>78</v>
      </c>
      <c r="G16" s="5" t="s">
        <v>36</v>
      </c>
      <c r="H16" s="5" t="s">
        <v>79</v>
      </c>
      <c r="I16" s="5" t="s">
        <v>23</v>
      </c>
      <c r="J16" s="5" t="s">
        <v>80</v>
      </c>
      <c r="K16" s="5" t="s">
        <v>81</v>
      </c>
      <c r="L16" s="16">
        <v>56</v>
      </c>
      <c r="M16" s="16">
        <f t="shared" si="0"/>
        <v>16.8</v>
      </c>
      <c r="N16" s="16">
        <v>85.9</v>
      </c>
      <c r="O16" s="17">
        <f t="shared" si="1"/>
        <v>25.77</v>
      </c>
      <c r="P16" s="17">
        <f t="shared" si="2"/>
        <v>42.57</v>
      </c>
      <c r="Q16" s="27" t="s">
        <v>26</v>
      </c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ht="17" customHeight="1" spans="1:31">
      <c r="A17" s="6"/>
      <c r="B17" s="6"/>
      <c r="C17" s="6"/>
      <c r="D17" s="6"/>
      <c r="E17" s="6"/>
      <c r="F17" s="5" t="s">
        <v>82</v>
      </c>
      <c r="G17" s="5" t="s">
        <v>21</v>
      </c>
      <c r="H17" s="5" t="s">
        <v>83</v>
      </c>
      <c r="I17" s="5" t="s">
        <v>23</v>
      </c>
      <c r="J17" s="5" t="s">
        <v>66</v>
      </c>
      <c r="K17" s="5" t="s">
        <v>84</v>
      </c>
      <c r="L17" s="16">
        <v>58</v>
      </c>
      <c r="M17" s="16">
        <f t="shared" si="0"/>
        <v>17.4</v>
      </c>
      <c r="N17" s="16">
        <v>79.8</v>
      </c>
      <c r="O17" s="17">
        <f t="shared" si="1"/>
        <v>23.94</v>
      </c>
      <c r="P17" s="17">
        <f t="shared" si="2"/>
        <v>41.34</v>
      </c>
      <c r="Q17" s="27" t="s">
        <v>26</v>
      </c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ht="17" customHeight="1" spans="1:31">
      <c r="A18" s="8"/>
      <c r="B18" s="8"/>
      <c r="C18" s="8"/>
      <c r="D18" s="8"/>
      <c r="E18" s="8"/>
      <c r="F18" s="7" t="s">
        <v>85</v>
      </c>
      <c r="G18" s="7" t="s">
        <v>21</v>
      </c>
      <c r="H18" s="7" t="s">
        <v>86</v>
      </c>
      <c r="I18" s="7" t="s">
        <v>23</v>
      </c>
      <c r="J18" s="7" t="s">
        <v>43</v>
      </c>
      <c r="K18" s="7" t="s">
        <v>87</v>
      </c>
      <c r="L18" s="18">
        <v>50</v>
      </c>
      <c r="M18" s="18">
        <f t="shared" si="0"/>
        <v>15</v>
      </c>
      <c r="N18" s="18">
        <v>78.2</v>
      </c>
      <c r="O18" s="19">
        <f t="shared" si="1"/>
        <v>23.46</v>
      </c>
      <c r="P18" s="19">
        <f t="shared" si="2"/>
        <v>38.46</v>
      </c>
      <c r="Q18" s="28" t="s">
        <v>40</v>
      </c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ht="17" customHeight="1" spans="1:31">
      <c r="A19" s="9" t="s">
        <v>88</v>
      </c>
      <c r="B19" s="9" t="s">
        <v>17</v>
      </c>
      <c r="C19" s="9" t="s">
        <v>18</v>
      </c>
      <c r="D19" s="9">
        <v>1</v>
      </c>
      <c r="E19" s="9" t="s">
        <v>89</v>
      </c>
      <c r="F19" s="5" t="s">
        <v>90</v>
      </c>
      <c r="G19" s="5" t="s">
        <v>21</v>
      </c>
      <c r="H19" s="5" t="s">
        <v>91</v>
      </c>
      <c r="I19" s="5" t="s">
        <v>23</v>
      </c>
      <c r="J19" s="5" t="s">
        <v>92</v>
      </c>
      <c r="K19" s="5" t="s">
        <v>50</v>
      </c>
      <c r="L19" s="20">
        <v>69</v>
      </c>
      <c r="M19" s="16">
        <f t="shared" si="0"/>
        <v>20.7</v>
      </c>
      <c r="N19" s="20">
        <v>81.8</v>
      </c>
      <c r="O19" s="17">
        <f t="shared" si="1"/>
        <v>24.54</v>
      </c>
      <c r="P19" s="17">
        <f t="shared" si="2"/>
        <v>45.24</v>
      </c>
      <c r="Q19" s="27" t="s">
        <v>26</v>
      </c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ht="17" customHeight="1" spans="1:31">
      <c r="A20" s="10"/>
      <c r="B20" s="10"/>
      <c r="C20" s="10"/>
      <c r="D20" s="10"/>
      <c r="E20" s="10"/>
      <c r="F20" s="5" t="s">
        <v>93</v>
      </c>
      <c r="G20" s="5" t="s">
        <v>21</v>
      </c>
      <c r="H20" s="5" t="s">
        <v>94</v>
      </c>
      <c r="I20" s="5" t="s">
        <v>23</v>
      </c>
      <c r="J20" s="5" t="s">
        <v>95</v>
      </c>
      <c r="K20" s="5" t="s">
        <v>67</v>
      </c>
      <c r="L20" s="20">
        <v>69</v>
      </c>
      <c r="M20" s="16">
        <f t="shared" si="0"/>
        <v>20.7</v>
      </c>
      <c r="N20" s="20">
        <v>80.2</v>
      </c>
      <c r="O20" s="17">
        <f t="shared" si="1"/>
        <v>24.06</v>
      </c>
      <c r="P20" s="17">
        <f t="shared" si="2"/>
        <v>44.76</v>
      </c>
      <c r="Q20" s="27" t="s">
        <v>26</v>
      </c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ht="17" customHeight="1" spans="1:31">
      <c r="A21" s="10"/>
      <c r="B21" s="10"/>
      <c r="C21" s="10"/>
      <c r="D21" s="10"/>
      <c r="E21" s="10"/>
      <c r="F21" s="5" t="s">
        <v>96</v>
      </c>
      <c r="G21" s="5" t="s">
        <v>21</v>
      </c>
      <c r="H21" s="5" t="s">
        <v>97</v>
      </c>
      <c r="I21" s="5" t="s">
        <v>23</v>
      </c>
      <c r="J21" s="5" t="s">
        <v>43</v>
      </c>
      <c r="K21" s="5" t="s">
        <v>98</v>
      </c>
      <c r="L21" s="20">
        <v>69</v>
      </c>
      <c r="M21" s="16">
        <f t="shared" si="0"/>
        <v>20.7</v>
      </c>
      <c r="N21" s="20">
        <v>78.8</v>
      </c>
      <c r="O21" s="17">
        <f t="shared" si="1"/>
        <v>23.64</v>
      </c>
      <c r="P21" s="17">
        <f t="shared" si="2"/>
        <v>44.34</v>
      </c>
      <c r="Q21" s="27" t="s">
        <v>26</v>
      </c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ht="17" customHeight="1" spans="1:17">
      <c r="A22" s="10"/>
      <c r="B22" s="10"/>
      <c r="C22" s="10"/>
      <c r="D22" s="10"/>
      <c r="E22" s="10"/>
      <c r="F22" s="7" t="s">
        <v>99</v>
      </c>
      <c r="G22" s="7" t="s">
        <v>21</v>
      </c>
      <c r="H22" s="7" t="s">
        <v>100</v>
      </c>
      <c r="I22" s="7" t="s">
        <v>23</v>
      </c>
      <c r="J22" s="7" t="s">
        <v>43</v>
      </c>
      <c r="K22" s="7" t="s">
        <v>101</v>
      </c>
      <c r="L22" s="21">
        <v>66</v>
      </c>
      <c r="M22" s="18">
        <f t="shared" si="0"/>
        <v>19.8</v>
      </c>
      <c r="N22" s="21">
        <v>81.6</v>
      </c>
      <c r="O22" s="19">
        <f t="shared" si="1"/>
        <v>24.48</v>
      </c>
      <c r="P22" s="19">
        <f t="shared" si="2"/>
        <v>44.28</v>
      </c>
      <c r="Q22" s="32" t="s">
        <v>40</v>
      </c>
    </row>
    <row r="23" ht="17" customHeight="1" spans="1:17">
      <c r="A23" s="10"/>
      <c r="B23" s="10"/>
      <c r="C23" s="10"/>
      <c r="D23" s="10"/>
      <c r="E23" s="10"/>
      <c r="F23" s="7" t="s">
        <v>102</v>
      </c>
      <c r="G23" s="7" t="s">
        <v>21</v>
      </c>
      <c r="H23" s="7" t="s">
        <v>103</v>
      </c>
      <c r="I23" s="7" t="s">
        <v>23</v>
      </c>
      <c r="J23" s="7" t="s">
        <v>66</v>
      </c>
      <c r="K23" s="7" t="s">
        <v>104</v>
      </c>
      <c r="L23" s="21">
        <v>61</v>
      </c>
      <c r="M23" s="18">
        <f t="shared" si="0"/>
        <v>18.3</v>
      </c>
      <c r="N23" s="21">
        <v>77.2</v>
      </c>
      <c r="O23" s="19">
        <f t="shared" si="1"/>
        <v>23.16</v>
      </c>
      <c r="P23" s="19">
        <f t="shared" si="2"/>
        <v>41.46</v>
      </c>
      <c r="Q23" s="32" t="s">
        <v>40</v>
      </c>
    </row>
    <row r="24" ht="17" customHeight="1" spans="1:17">
      <c r="A24" s="11"/>
      <c r="B24" s="11"/>
      <c r="C24" s="11"/>
      <c r="D24" s="11"/>
      <c r="E24" s="11"/>
      <c r="F24" s="7" t="s">
        <v>105</v>
      </c>
      <c r="G24" s="7" t="s">
        <v>21</v>
      </c>
      <c r="H24" s="7" t="s">
        <v>106</v>
      </c>
      <c r="I24" s="7" t="s">
        <v>23</v>
      </c>
      <c r="J24" s="7" t="s">
        <v>70</v>
      </c>
      <c r="K24" s="7" t="s">
        <v>87</v>
      </c>
      <c r="L24" s="21">
        <v>60</v>
      </c>
      <c r="M24" s="18">
        <f t="shared" si="0"/>
        <v>18</v>
      </c>
      <c r="N24" s="21" t="s">
        <v>48</v>
      </c>
      <c r="O24" s="22" t="s">
        <v>48</v>
      </c>
      <c r="P24" s="22">
        <v>18</v>
      </c>
      <c r="Q24" s="32" t="s">
        <v>40</v>
      </c>
    </row>
    <row r="25" ht="17" customHeight="1" spans="1:17">
      <c r="A25" s="9" t="s">
        <v>107</v>
      </c>
      <c r="B25" s="9" t="s">
        <v>17</v>
      </c>
      <c r="C25" s="9" t="s">
        <v>18</v>
      </c>
      <c r="D25" s="9">
        <v>1</v>
      </c>
      <c r="E25" s="9" t="s">
        <v>108</v>
      </c>
      <c r="F25" s="5" t="s">
        <v>109</v>
      </c>
      <c r="G25" s="5" t="s">
        <v>21</v>
      </c>
      <c r="H25" s="5" t="s">
        <v>110</v>
      </c>
      <c r="I25" s="5" t="s">
        <v>23</v>
      </c>
      <c r="J25" s="5" t="s">
        <v>111</v>
      </c>
      <c r="K25" s="5" t="s">
        <v>112</v>
      </c>
      <c r="L25" s="20">
        <v>81</v>
      </c>
      <c r="M25" s="16">
        <f t="shared" si="0"/>
        <v>24.3</v>
      </c>
      <c r="N25" s="20">
        <v>81.2</v>
      </c>
      <c r="O25" s="17">
        <f t="shared" ref="O25:O46" si="3">N25*0.3</f>
        <v>24.36</v>
      </c>
      <c r="P25" s="17">
        <f t="shared" ref="P25:P46" si="4">M25+O25</f>
        <v>48.66</v>
      </c>
      <c r="Q25" s="27" t="s">
        <v>26</v>
      </c>
    </row>
    <row r="26" ht="17" customHeight="1" spans="1:17">
      <c r="A26" s="10"/>
      <c r="B26" s="10"/>
      <c r="C26" s="10"/>
      <c r="D26" s="10"/>
      <c r="E26" s="10"/>
      <c r="F26" s="5" t="s">
        <v>113</v>
      </c>
      <c r="G26" s="5" t="s">
        <v>21</v>
      </c>
      <c r="H26" s="5" t="s">
        <v>114</v>
      </c>
      <c r="I26" s="5" t="s">
        <v>23</v>
      </c>
      <c r="J26" s="5" t="s">
        <v>43</v>
      </c>
      <c r="K26" s="5" t="s">
        <v>115</v>
      </c>
      <c r="L26" s="20">
        <v>77</v>
      </c>
      <c r="M26" s="16">
        <f t="shared" si="0"/>
        <v>23.1</v>
      </c>
      <c r="N26" s="20">
        <v>80.2</v>
      </c>
      <c r="O26" s="17">
        <f t="shared" si="3"/>
        <v>24.06</v>
      </c>
      <c r="P26" s="17">
        <f t="shared" si="4"/>
        <v>47.16</v>
      </c>
      <c r="Q26" s="27" t="s">
        <v>26</v>
      </c>
    </row>
    <row r="27" ht="17" customHeight="1" spans="1:17">
      <c r="A27" s="10"/>
      <c r="B27" s="10"/>
      <c r="C27" s="10"/>
      <c r="D27" s="10"/>
      <c r="E27" s="10"/>
      <c r="F27" s="5" t="s">
        <v>116</v>
      </c>
      <c r="G27" s="5" t="s">
        <v>21</v>
      </c>
      <c r="H27" s="5" t="s">
        <v>117</v>
      </c>
      <c r="I27" s="5" t="s">
        <v>23</v>
      </c>
      <c r="J27" s="5" t="s">
        <v>118</v>
      </c>
      <c r="K27" s="5" t="s">
        <v>119</v>
      </c>
      <c r="L27" s="20">
        <v>74</v>
      </c>
      <c r="M27" s="16">
        <f t="shared" si="0"/>
        <v>22.2</v>
      </c>
      <c r="N27" s="20">
        <v>79</v>
      </c>
      <c r="O27" s="17">
        <f t="shared" si="3"/>
        <v>23.7</v>
      </c>
      <c r="P27" s="17">
        <f t="shared" si="4"/>
        <v>45.9</v>
      </c>
      <c r="Q27" s="27" t="s">
        <v>26</v>
      </c>
    </row>
    <row r="28" ht="17" customHeight="1" spans="1:17">
      <c r="A28" s="10"/>
      <c r="B28" s="10"/>
      <c r="C28" s="10"/>
      <c r="D28" s="10"/>
      <c r="E28" s="10"/>
      <c r="F28" s="7" t="s">
        <v>120</v>
      </c>
      <c r="G28" s="7" t="s">
        <v>21</v>
      </c>
      <c r="H28" s="7" t="s">
        <v>121</v>
      </c>
      <c r="I28" s="7" t="s">
        <v>23</v>
      </c>
      <c r="J28" s="7" t="s">
        <v>122</v>
      </c>
      <c r="K28" s="7" t="s">
        <v>123</v>
      </c>
      <c r="L28" s="21">
        <v>74</v>
      </c>
      <c r="M28" s="18">
        <f t="shared" si="0"/>
        <v>22.2</v>
      </c>
      <c r="N28" s="21">
        <v>78.4</v>
      </c>
      <c r="O28" s="19">
        <f t="shared" si="3"/>
        <v>23.52</v>
      </c>
      <c r="P28" s="19">
        <f t="shared" si="4"/>
        <v>45.72</v>
      </c>
      <c r="Q28" s="28" t="s">
        <v>40</v>
      </c>
    </row>
    <row r="29" ht="17" customHeight="1" spans="1:17">
      <c r="A29" s="10"/>
      <c r="B29" s="10"/>
      <c r="C29" s="10"/>
      <c r="D29" s="10"/>
      <c r="E29" s="10"/>
      <c r="F29" s="7" t="s">
        <v>124</v>
      </c>
      <c r="G29" s="7" t="s">
        <v>21</v>
      </c>
      <c r="H29" s="7" t="s">
        <v>125</v>
      </c>
      <c r="I29" s="7" t="s">
        <v>23</v>
      </c>
      <c r="J29" s="7" t="s">
        <v>29</v>
      </c>
      <c r="K29" s="7" t="s">
        <v>126</v>
      </c>
      <c r="L29" s="21">
        <v>71</v>
      </c>
      <c r="M29" s="18">
        <f t="shared" si="0"/>
        <v>21.3</v>
      </c>
      <c r="N29" s="21">
        <v>80.2</v>
      </c>
      <c r="O29" s="19">
        <f t="shared" si="3"/>
        <v>24.06</v>
      </c>
      <c r="P29" s="19">
        <f t="shared" si="4"/>
        <v>45.36</v>
      </c>
      <c r="Q29" s="28" t="s">
        <v>40</v>
      </c>
    </row>
    <row r="30" ht="17" customHeight="1" spans="1:17">
      <c r="A30" s="11"/>
      <c r="B30" s="11"/>
      <c r="C30" s="11"/>
      <c r="D30" s="11"/>
      <c r="E30" s="11"/>
      <c r="F30" s="7" t="s">
        <v>127</v>
      </c>
      <c r="G30" s="7" t="s">
        <v>36</v>
      </c>
      <c r="H30" s="7" t="s">
        <v>128</v>
      </c>
      <c r="I30" s="7" t="s">
        <v>23</v>
      </c>
      <c r="J30" s="7" t="s">
        <v>129</v>
      </c>
      <c r="K30" s="7" t="s">
        <v>115</v>
      </c>
      <c r="L30" s="21">
        <v>69</v>
      </c>
      <c r="M30" s="18">
        <f t="shared" si="0"/>
        <v>20.7</v>
      </c>
      <c r="N30" s="21">
        <v>78</v>
      </c>
      <c r="O30" s="19">
        <f t="shared" si="3"/>
        <v>23.4</v>
      </c>
      <c r="P30" s="19">
        <f t="shared" si="4"/>
        <v>44.1</v>
      </c>
      <c r="Q30" s="28" t="s">
        <v>40</v>
      </c>
    </row>
    <row r="31" ht="17" customHeight="1" spans="1:17">
      <c r="A31" s="9" t="s">
        <v>130</v>
      </c>
      <c r="B31" s="9" t="s">
        <v>17</v>
      </c>
      <c r="C31" s="9" t="s">
        <v>18</v>
      </c>
      <c r="D31" s="9">
        <v>2</v>
      </c>
      <c r="E31" s="9" t="s">
        <v>108</v>
      </c>
      <c r="F31" s="5" t="s">
        <v>131</v>
      </c>
      <c r="G31" s="5" t="s">
        <v>21</v>
      </c>
      <c r="H31" s="5" t="s">
        <v>132</v>
      </c>
      <c r="I31" s="5" t="s">
        <v>23</v>
      </c>
      <c r="J31" s="5" t="s">
        <v>118</v>
      </c>
      <c r="K31" s="5" t="s">
        <v>133</v>
      </c>
      <c r="L31" s="16">
        <v>81</v>
      </c>
      <c r="M31" s="16">
        <f t="shared" si="0"/>
        <v>24.3</v>
      </c>
      <c r="N31" s="16">
        <v>82</v>
      </c>
      <c r="O31" s="17">
        <f t="shared" si="3"/>
        <v>24.6</v>
      </c>
      <c r="P31" s="17">
        <f t="shared" si="4"/>
        <v>48.9</v>
      </c>
      <c r="Q31" s="27" t="s">
        <v>26</v>
      </c>
    </row>
    <row r="32" ht="17" customHeight="1" spans="1:17">
      <c r="A32" s="10"/>
      <c r="B32" s="10"/>
      <c r="C32" s="10"/>
      <c r="D32" s="10"/>
      <c r="E32" s="10"/>
      <c r="F32" s="5" t="s">
        <v>134</v>
      </c>
      <c r="G32" s="5" t="s">
        <v>36</v>
      </c>
      <c r="H32" s="5" t="s">
        <v>135</v>
      </c>
      <c r="I32" s="5" t="s">
        <v>23</v>
      </c>
      <c r="J32" s="5" t="s">
        <v>66</v>
      </c>
      <c r="K32" s="5" t="s">
        <v>136</v>
      </c>
      <c r="L32" s="16">
        <v>78</v>
      </c>
      <c r="M32" s="16">
        <f t="shared" si="0"/>
        <v>23.4</v>
      </c>
      <c r="N32" s="16">
        <v>83.8</v>
      </c>
      <c r="O32" s="17">
        <f t="shared" si="3"/>
        <v>25.14</v>
      </c>
      <c r="P32" s="17">
        <f t="shared" si="4"/>
        <v>48.54</v>
      </c>
      <c r="Q32" s="27" t="s">
        <v>26</v>
      </c>
    </row>
    <row r="33" ht="17" customHeight="1" spans="1:17">
      <c r="A33" s="10"/>
      <c r="B33" s="10"/>
      <c r="C33" s="10"/>
      <c r="D33" s="10"/>
      <c r="E33" s="10"/>
      <c r="F33" s="5" t="s">
        <v>137</v>
      </c>
      <c r="G33" s="5" t="s">
        <v>21</v>
      </c>
      <c r="H33" s="5" t="s">
        <v>138</v>
      </c>
      <c r="I33" s="5" t="s">
        <v>23</v>
      </c>
      <c r="J33" s="5" t="s">
        <v>139</v>
      </c>
      <c r="K33" s="5" t="s">
        <v>140</v>
      </c>
      <c r="L33" s="16">
        <v>69</v>
      </c>
      <c r="M33" s="16">
        <f t="shared" si="0"/>
        <v>20.7</v>
      </c>
      <c r="N33" s="16">
        <v>83.2</v>
      </c>
      <c r="O33" s="17">
        <f t="shared" si="3"/>
        <v>24.96</v>
      </c>
      <c r="P33" s="17">
        <f t="shared" si="4"/>
        <v>45.66</v>
      </c>
      <c r="Q33" s="27" t="s">
        <v>26</v>
      </c>
    </row>
    <row r="34" ht="17" customHeight="1" spans="1:17">
      <c r="A34" s="10"/>
      <c r="B34" s="10"/>
      <c r="C34" s="10"/>
      <c r="D34" s="10"/>
      <c r="E34" s="10"/>
      <c r="F34" s="12" t="s">
        <v>141</v>
      </c>
      <c r="G34" s="12" t="s">
        <v>21</v>
      </c>
      <c r="H34" s="12" t="s">
        <v>142</v>
      </c>
      <c r="I34" s="12" t="s">
        <v>23</v>
      </c>
      <c r="J34" s="12" t="s">
        <v>143</v>
      </c>
      <c r="K34" s="12" t="s">
        <v>144</v>
      </c>
      <c r="L34" s="23">
        <v>71</v>
      </c>
      <c r="M34" s="23">
        <f t="shared" si="0"/>
        <v>21.3</v>
      </c>
      <c r="N34" s="23">
        <v>80.4</v>
      </c>
      <c r="O34" s="24">
        <f t="shared" si="3"/>
        <v>24.12</v>
      </c>
      <c r="P34" s="24">
        <f t="shared" si="4"/>
        <v>45.42</v>
      </c>
      <c r="Q34" s="27" t="s">
        <v>26</v>
      </c>
    </row>
    <row r="35" ht="17" customHeight="1" spans="1:17">
      <c r="A35" s="10"/>
      <c r="B35" s="10"/>
      <c r="C35" s="10"/>
      <c r="D35" s="10"/>
      <c r="E35" s="10"/>
      <c r="F35" s="12" t="s">
        <v>145</v>
      </c>
      <c r="G35" s="12" t="s">
        <v>21</v>
      </c>
      <c r="H35" s="12" t="s">
        <v>146</v>
      </c>
      <c r="I35" s="12" t="s">
        <v>23</v>
      </c>
      <c r="J35" s="12" t="s">
        <v>147</v>
      </c>
      <c r="K35" s="12" t="s">
        <v>148</v>
      </c>
      <c r="L35" s="23">
        <v>72</v>
      </c>
      <c r="M35" s="23">
        <f t="shared" si="0"/>
        <v>21.6</v>
      </c>
      <c r="N35" s="23">
        <v>78.8</v>
      </c>
      <c r="O35" s="24">
        <f t="shared" si="3"/>
        <v>23.64</v>
      </c>
      <c r="P35" s="24">
        <f t="shared" si="4"/>
        <v>45.24</v>
      </c>
      <c r="Q35" s="27" t="s">
        <v>26</v>
      </c>
    </row>
    <row r="36" ht="17" customHeight="1" spans="1:17">
      <c r="A36" s="10"/>
      <c r="B36" s="10"/>
      <c r="C36" s="10"/>
      <c r="D36" s="10"/>
      <c r="E36" s="10"/>
      <c r="F36" s="12" t="s">
        <v>149</v>
      </c>
      <c r="G36" s="12" t="s">
        <v>36</v>
      </c>
      <c r="H36" s="12" t="s">
        <v>150</v>
      </c>
      <c r="I36" s="12" t="s">
        <v>23</v>
      </c>
      <c r="J36" s="12" t="s">
        <v>151</v>
      </c>
      <c r="K36" s="12" t="s">
        <v>152</v>
      </c>
      <c r="L36" s="23">
        <v>70</v>
      </c>
      <c r="M36" s="23">
        <f t="shared" si="0"/>
        <v>21</v>
      </c>
      <c r="N36" s="23">
        <v>80.4</v>
      </c>
      <c r="O36" s="24">
        <f t="shared" si="3"/>
        <v>24.12</v>
      </c>
      <c r="P36" s="24">
        <f t="shared" si="4"/>
        <v>45.12</v>
      </c>
      <c r="Q36" s="27" t="s">
        <v>26</v>
      </c>
    </row>
    <row r="37" ht="17" customHeight="1" spans="1:17">
      <c r="A37" s="10"/>
      <c r="B37" s="10"/>
      <c r="C37" s="10"/>
      <c r="D37" s="10"/>
      <c r="E37" s="10"/>
      <c r="F37" s="7" t="s">
        <v>153</v>
      </c>
      <c r="G37" s="7" t="s">
        <v>21</v>
      </c>
      <c r="H37" s="7" t="s">
        <v>154</v>
      </c>
      <c r="I37" s="7" t="s">
        <v>23</v>
      </c>
      <c r="J37" s="7" t="s">
        <v>155</v>
      </c>
      <c r="K37" s="7" t="s">
        <v>156</v>
      </c>
      <c r="L37" s="18">
        <v>72</v>
      </c>
      <c r="M37" s="18">
        <f t="shared" si="0"/>
        <v>21.6</v>
      </c>
      <c r="N37" s="18">
        <v>78</v>
      </c>
      <c r="O37" s="19">
        <f t="shared" si="3"/>
        <v>23.4</v>
      </c>
      <c r="P37" s="19">
        <f t="shared" si="4"/>
        <v>45</v>
      </c>
      <c r="Q37" s="28" t="s">
        <v>40</v>
      </c>
    </row>
    <row r="38" ht="17" customHeight="1" spans="1:17">
      <c r="A38" s="10"/>
      <c r="B38" s="10"/>
      <c r="C38" s="10"/>
      <c r="D38" s="10"/>
      <c r="E38" s="10"/>
      <c r="F38" s="7" t="s">
        <v>157</v>
      </c>
      <c r="G38" s="7" t="s">
        <v>21</v>
      </c>
      <c r="H38" s="7" t="s">
        <v>158</v>
      </c>
      <c r="I38" s="7" t="s">
        <v>23</v>
      </c>
      <c r="J38" s="7" t="s">
        <v>118</v>
      </c>
      <c r="K38" s="7" t="s">
        <v>159</v>
      </c>
      <c r="L38" s="18">
        <v>69</v>
      </c>
      <c r="M38" s="18">
        <f t="shared" si="0"/>
        <v>20.7</v>
      </c>
      <c r="N38" s="18">
        <v>80.4</v>
      </c>
      <c r="O38" s="19">
        <f t="shared" si="3"/>
        <v>24.12</v>
      </c>
      <c r="P38" s="19">
        <f t="shared" si="4"/>
        <v>44.82</v>
      </c>
      <c r="Q38" s="28" t="s">
        <v>40</v>
      </c>
    </row>
    <row r="39" ht="17" customHeight="1" spans="1:17">
      <c r="A39" s="10"/>
      <c r="B39" s="10"/>
      <c r="C39" s="10"/>
      <c r="D39" s="10"/>
      <c r="E39" s="10"/>
      <c r="F39" s="7" t="s">
        <v>160</v>
      </c>
      <c r="G39" s="7" t="s">
        <v>36</v>
      </c>
      <c r="H39" s="7" t="s">
        <v>161</v>
      </c>
      <c r="I39" s="7" t="s">
        <v>23</v>
      </c>
      <c r="J39" s="7" t="s">
        <v>162</v>
      </c>
      <c r="K39" s="7" t="s">
        <v>163</v>
      </c>
      <c r="L39" s="18">
        <v>70</v>
      </c>
      <c r="M39" s="18">
        <f t="shared" si="0"/>
        <v>21</v>
      </c>
      <c r="N39" s="18">
        <v>79.2</v>
      </c>
      <c r="O39" s="19">
        <f t="shared" si="3"/>
        <v>23.76</v>
      </c>
      <c r="P39" s="19">
        <f t="shared" si="4"/>
        <v>44.76</v>
      </c>
      <c r="Q39" s="28" t="s">
        <v>40</v>
      </c>
    </row>
    <row r="40" ht="17" customHeight="1" spans="1:17">
      <c r="A40" s="10"/>
      <c r="B40" s="10"/>
      <c r="C40" s="10"/>
      <c r="D40" s="10"/>
      <c r="E40" s="10"/>
      <c r="F40" s="7" t="s">
        <v>164</v>
      </c>
      <c r="G40" s="7" t="s">
        <v>21</v>
      </c>
      <c r="H40" s="7" t="s">
        <v>165</v>
      </c>
      <c r="I40" s="7" t="s">
        <v>23</v>
      </c>
      <c r="J40" s="7" t="s">
        <v>166</v>
      </c>
      <c r="K40" s="7" t="s">
        <v>112</v>
      </c>
      <c r="L40" s="18">
        <v>70</v>
      </c>
      <c r="M40" s="18">
        <f t="shared" si="0"/>
        <v>21</v>
      </c>
      <c r="N40" s="18">
        <v>76.2</v>
      </c>
      <c r="O40" s="19">
        <f t="shared" si="3"/>
        <v>22.86</v>
      </c>
      <c r="P40" s="19">
        <f t="shared" si="4"/>
        <v>43.86</v>
      </c>
      <c r="Q40" s="28" t="s">
        <v>40</v>
      </c>
    </row>
    <row r="41" ht="17" customHeight="1" spans="1:17">
      <c r="A41" s="10"/>
      <c r="B41" s="10"/>
      <c r="C41" s="10"/>
      <c r="D41" s="10"/>
      <c r="E41" s="10"/>
      <c r="F41" s="7" t="s">
        <v>167</v>
      </c>
      <c r="G41" s="7" t="s">
        <v>21</v>
      </c>
      <c r="H41" s="7" t="s">
        <v>168</v>
      </c>
      <c r="I41" s="7" t="s">
        <v>23</v>
      </c>
      <c r="J41" s="7" t="s">
        <v>169</v>
      </c>
      <c r="K41" s="7" t="s">
        <v>170</v>
      </c>
      <c r="L41" s="18">
        <v>67</v>
      </c>
      <c r="M41" s="18">
        <f t="shared" si="0"/>
        <v>20.1</v>
      </c>
      <c r="N41" s="18">
        <v>77.6</v>
      </c>
      <c r="O41" s="19">
        <f t="shared" si="3"/>
        <v>23.28</v>
      </c>
      <c r="P41" s="19">
        <f t="shared" si="4"/>
        <v>43.38</v>
      </c>
      <c r="Q41" s="28" t="s">
        <v>40</v>
      </c>
    </row>
    <row r="42" ht="17" customHeight="1" spans="1:17">
      <c r="A42" s="11"/>
      <c r="B42" s="11"/>
      <c r="C42" s="11"/>
      <c r="D42" s="11"/>
      <c r="E42" s="11"/>
      <c r="F42" s="7" t="s">
        <v>171</v>
      </c>
      <c r="G42" s="7" t="s">
        <v>21</v>
      </c>
      <c r="H42" s="7" t="s">
        <v>172</v>
      </c>
      <c r="I42" s="7" t="s">
        <v>23</v>
      </c>
      <c r="J42" s="7" t="s">
        <v>66</v>
      </c>
      <c r="K42" s="7" t="s">
        <v>173</v>
      </c>
      <c r="L42" s="18">
        <v>68</v>
      </c>
      <c r="M42" s="18">
        <f t="shared" si="0"/>
        <v>20.4</v>
      </c>
      <c r="N42" s="18">
        <v>74</v>
      </c>
      <c r="O42" s="19">
        <f t="shared" si="3"/>
        <v>22.2</v>
      </c>
      <c r="P42" s="19">
        <f t="shared" si="4"/>
        <v>42.6</v>
      </c>
      <c r="Q42" s="28" t="s">
        <v>40</v>
      </c>
    </row>
    <row r="43" ht="17" customHeight="1" spans="1:17">
      <c r="A43" s="9" t="s">
        <v>174</v>
      </c>
      <c r="B43" s="9" t="s">
        <v>17</v>
      </c>
      <c r="C43" s="9" t="s">
        <v>18</v>
      </c>
      <c r="D43" s="9">
        <v>1</v>
      </c>
      <c r="E43" s="9" t="s">
        <v>175</v>
      </c>
      <c r="F43" s="5" t="s">
        <v>176</v>
      </c>
      <c r="G43" s="5" t="s">
        <v>21</v>
      </c>
      <c r="H43" s="5" t="s">
        <v>177</v>
      </c>
      <c r="I43" s="5" t="s">
        <v>23</v>
      </c>
      <c r="J43" s="5" t="s">
        <v>178</v>
      </c>
      <c r="K43" s="5" t="s">
        <v>179</v>
      </c>
      <c r="L43" s="16">
        <v>71</v>
      </c>
      <c r="M43" s="16">
        <f t="shared" si="0"/>
        <v>21.3</v>
      </c>
      <c r="N43" s="16">
        <v>81</v>
      </c>
      <c r="O43" s="17">
        <f t="shared" si="3"/>
        <v>24.3</v>
      </c>
      <c r="P43" s="17">
        <f t="shared" si="4"/>
        <v>45.6</v>
      </c>
      <c r="Q43" s="27" t="s">
        <v>26</v>
      </c>
    </row>
    <row r="44" ht="17" customHeight="1" spans="1:17">
      <c r="A44" s="10"/>
      <c r="B44" s="10"/>
      <c r="C44" s="10"/>
      <c r="D44" s="10"/>
      <c r="E44" s="10"/>
      <c r="F44" s="5" t="s">
        <v>180</v>
      </c>
      <c r="G44" s="5" t="s">
        <v>21</v>
      </c>
      <c r="H44" s="5" t="s">
        <v>181</v>
      </c>
      <c r="I44" s="5" t="s">
        <v>23</v>
      </c>
      <c r="J44" s="5" t="s">
        <v>182</v>
      </c>
      <c r="K44" s="5" t="s">
        <v>183</v>
      </c>
      <c r="L44" s="16">
        <v>68</v>
      </c>
      <c r="M44" s="16">
        <f t="shared" si="0"/>
        <v>20.4</v>
      </c>
      <c r="N44" s="16">
        <v>82.9</v>
      </c>
      <c r="O44" s="17">
        <f t="shared" si="3"/>
        <v>24.87</v>
      </c>
      <c r="P44" s="17">
        <f t="shared" si="4"/>
        <v>45.27</v>
      </c>
      <c r="Q44" s="27" t="s">
        <v>26</v>
      </c>
    </row>
    <row r="45" ht="17" customHeight="1" spans="1:17">
      <c r="A45" s="10"/>
      <c r="B45" s="10"/>
      <c r="C45" s="10"/>
      <c r="D45" s="10"/>
      <c r="E45" s="10"/>
      <c r="F45" s="5" t="s">
        <v>184</v>
      </c>
      <c r="G45" s="5" t="s">
        <v>21</v>
      </c>
      <c r="H45" s="5" t="s">
        <v>185</v>
      </c>
      <c r="I45" s="5" t="s">
        <v>23</v>
      </c>
      <c r="J45" s="5" t="s">
        <v>33</v>
      </c>
      <c r="K45" s="5" t="s">
        <v>186</v>
      </c>
      <c r="L45" s="16">
        <v>70</v>
      </c>
      <c r="M45" s="16">
        <f t="shared" si="0"/>
        <v>21</v>
      </c>
      <c r="N45" s="16">
        <v>77.6</v>
      </c>
      <c r="O45" s="17">
        <f t="shared" si="3"/>
        <v>23.28</v>
      </c>
      <c r="P45" s="17">
        <f t="shared" si="4"/>
        <v>44.28</v>
      </c>
      <c r="Q45" s="27" t="s">
        <v>26</v>
      </c>
    </row>
    <row r="46" ht="17" customHeight="1" spans="1:17">
      <c r="A46" s="10"/>
      <c r="B46" s="10"/>
      <c r="C46" s="10"/>
      <c r="D46" s="10"/>
      <c r="E46" s="10"/>
      <c r="F46" s="7" t="s">
        <v>187</v>
      </c>
      <c r="G46" s="7" t="s">
        <v>21</v>
      </c>
      <c r="H46" s="7" t="s">
        <v>188</v>
      </c>
      <c r="I46" s="7" t="s">
        <v>23</v>
      </c>
      <c r="J46" s="7" t="s">
        <v>189</v>
      </c>
      <c r="K46" s="7" t="s">
        <v>190</v>
      </c>
      <c r="L46" s="18">
        <v>45</v>
      </c>
      <c r="M46" s="18">
        <f t="shared" si="0"/>
        <v>13.5</v>
      </c>
      <c r="N46" s="18">
        <v>85.6</v>
      </c>
      <c r="O46" s="19">
        <f t="shared" si="3"/>
        <v>25.68</v>
      </c>
      <c r="P46" s="19">
        <f t="shared" si="4"/>
        <v>39.18</v>
      </c>
      <c r="Q46" s="28" t="s">
        <v>40</v>
      </c>
    </row>
    <row r="47" ht="17" customHeight="1" spans="1:17">
      <c r="A47" s="10"/>
      <c r="B47" s="10"/>
      <c r="C47" s="10"/>
      <c r="D47" s="10"/>
      <c r="E47" s="10"/>
      <c r="F47" s="7" t="s">
        <v>191</v>
      </c>
      <c r="G47" s="7" t="s">
        <v>36</v>
      </c>
      <c r="H47" s="7" t="s">
        <v>192</v>
      </c>
      <c r="I47" s="7" t="s">
        <v>23</v>
      </c>
      <c r="J47" s="7" t="s">
        <v>193</v>
      </c>
      <c r="K47" s="7" t="s">
        <v>50</v>
      </c>
      <c r="L47" s="18">
        <v>65</v>
      </c>
      <c r="M47" s="18">
        <f t="shared" si="0"/>
        <v>19.5</v>
      </c>
      <c r="N47" s="18" t="s">
        <v>48</v>
      </c>
      <c r="O47" s="19" t="s">
        <v>48</v>
      </c>
      <c r="P47" s="18">
        <v>19.5</v>
      </c>
      <c r="Q47" s="28" t="s">
        <v>40</v>
      </c>
    </row>
    <row r="48" ht="17" customHeight="1" spans="1:17">
      <c r="A48" s="11"/>
      <c r="B48" s="11"/>
      <c r="C48" s="11"/>
      <c r="D48" s="11"/>
      <c r="E48" s="11"/>
      <c r="F48" s="7" t="s">
        <v>194</v>
      </c>
      <c r="G48" s="7" t="s">
        <v>21</v>
      </c>
      <c r="H48" s="7" t="s">
        <v>195</v>
      </c>
      <c r="I48" s="7" t="s">
        <v>23</v>
      </c>
      <c r="J48" s="7" t="s">
        <v>196</v>
      </c>
      <c r="K48" s="7" t="s">
        <v>197</v>
      </c>
      <c r="L48" s="18">
        <v>56</v>
      </c>
      <c r="M48" s="18">
        <f t="shared" si="0"/>
        <v>16.8</v>
      </c>
      <c r="N48" s="18" t="s">
        <v>48</v>
      </c>
      <c r="O48" s="19" t="s">
        <v>48</v>
      </c>
      <c r="P48" s="19">
        <v>16.8</v>
      </c>
      <c r="Q48" s="28" t="s">
        <v>40</v>
      </c>
    </row>
    <row r="49" ht="17" customHeight="1" spans="1:17">
      <c r="A49" s="9" t="s">
        <v>198</v>
      </c>
      <c r="B49" s="9" t="s">
        <v>17</v>
      </c>
      <c r="C49" s="9" t="s">
        <v>18</v>
      </c>
      <c r="D49" s="9">
        <v>1</v>
      </c>
      <c r="E49" s="9" t="s">
        <v>50</v>
      </c>
      <c r="F49" s="5" t="s">
        <v>199</v>
      </c>
      <c r="G49" s="5" t="s">
        <v>21</v>
      </c>
      <c r="H49" s="5" t="s">
        <v>200</v>
      </c>
      <c r="I49" s="5" t="s">
        <v>23</v>
      </c>
      <c r="J49" s="5" t="s">
        <v>201</v>
      </c>
      <c r="K49" s="5" t="s">
        <v>197</v>
      </c>
      <c r="L49" s="16">
        <v>70</v>
      </c>
      <c r="M49" s="16">
        <f t="shared" si="0"/>
        <v>21</v>
      </c>
      <c r="N49" s="16">
        <v>85.6</v>
      </c>
      <c r="O49" s="17">
        <f t="shared" ref="O49:O61" si="5">N49*0.3</f>
        <v>25.68</v>
      </c>
      <c r="P49" s="17">
        <f t="shared" ref="P49:P61" si="6">M49+O49</f>
        <v>46.68</v>
      </c>
      <c r="Q49" s="27" t="s">
        <v>26</v>
      </c>
    </row>
    <row r="50" ht="17" customHeight="1" spans="1:17">
      <c r="A50" s="10"/>
      <c r="B50" s="10"/>
      <c r="C50" s="10"/>
      <c r="D50" s="10"/>
      <c r="E50" s="10"/>
      <c r="F50" s="5" t="s">
        <v>202</v>
      </c>
      <c r="G50" s="5" t="s">
        <v>21</v>
      </c>
      <c r="H50" s="5" t="s">
        <v>203</v>
      </c>
      <c r="I50" s="5" t="s">
        <v>23</v>
      </c>
      <c r="J50" s="5" t="s">
        <v>204</v>
      </c>
      <c r="K50" s="5" t="s">
        <v>50</v>
      </c>
      <c r="L50" s="16">
        <v>73</v>
      </c>
      <c r="M50" s="16">
        <f t="shared" si="0"/>
        <v>21.9</v>
      </c>
      <c r="N50" s="16">
        <v>82</v>
      </c>
      <c r="O50" s="17">
        <f t="shared" si="5"/>
        <v>24.6</v>
      </c>
      <c r="P50" s="17">
        <f t="shared" si="6"/>
        <v>46.5</v>
      </c>
      <c r="Q50" s="27" t="s">
        <v>26</v>
      </c>
    </row>
    <row r="51" ht="17" customHeight="1" spans="1:17">
      <c r="A51" s="10"/>
      <c r="B51" s="10"/>
      <c r="C51" s="10"/>
      <c r="D51" s="10"/>
      <c r="E51" s="10"/>
      <c r="F51" s="5" t="s">
        <v>205</v>
      </c>
      <c r="G51" s="5" t="s">
        <v>21</v>
      </c>
      <c r="H51" s="5" t="s">
        <v>206</v>
      </c>
      <c r="I51" s="5" t="s">
        <v>23</v>
      </c>
      <c r="J51" s="5" t="s">
        <v>207</v>
      </c>
      <c r="K51" s="5" t="s">
        <v>208</v>
      </c>
      <c r="L51" s="16">
        <v>74</v>
      </c>
      <c r="M51" s="16">
        <f t="shared" si="0"/>
        <v>22.2</v>
      </c>
      <c r="N51" s="16">
        <v>79.6</v>
      </c>
      <c r="O51" s="17">
        <f t="shared" si="5"/>
        <v>23.88</v>
      </c>
      <c r="P51" s="17">
        <f t="shared" si="6"/>
        <v>46.08</v>
      </c>
      <c r="Q51" s="27" t="s">
        <v>26</v>
      </c>
    </row>
    <row r="52" ht="17" customHeight="1" spans="1:17">
      <c r="A52" s="10"/>
      <c r="B52" s="10"/>
      <c r="C52" s="10"/>
      <c r="D52" s="10"/>
      <c r="E52" s="10"/>
      <c r="F52" s="7" t="s">
        <v>209</v>
      </c>
      <c r="G52" s="7" t="s">
        <v>36</v>
      </c>
      <c r="H52" s="7" t="s">
        <v>210</v>
      </c>
      <c r="I52" s="7" t="s">
        <v>23</v>
      </c>
      <c r="J52" s="7" t="s">
        <v>38</v>
      </c>
      <c r="K52" s="7" t="s">
        <v>98</v>
      </c>
      <c r="L52" s="18">
        <v>67</v>
      </c>
      <c r="M52" s="18">
        <f t="shared" si="0"/>
        <v>20.1</v>
      </c>
      <c r="N52" s="18">
        <v>80.8</v>
      </c>
      <c r="O52" s="19">
        <f t="shared" si="5"/>
        <v>24.24</v>
      </c>
      <c r="P52" s="19">
        <f t="shared" si="6"/>
        <v>44.34</v>
      </c>
      <c r="Q52" s="28" t="s">
        <v>40</v>
      </c>
    </row>
    <row r="53" ht="17" customHeight="1" spans="1:17">
      <c r="A53" s="10"/>
      <c r="B53" s="10"/>
      <c r="C53" s="10"/>
      <c r="D53" s="10"/>
      <c r="E53" s="10"/>
      <c r="F53" s="7" t="s">
        <v>211</v>
      </c>
      <c r="G53" s="7" t="s">
        <v>36</v>
      </c>
      <c r="H53" s="7" t="s">
        <v>212</v>
      </c>
      <c r="I53" s="7" t="s">
        <v>23</v>
      </c>
      <c r="J53" s="7" t="s">
        <v>43</v>
      </c>
      <c r="K53" s="7" t="s">
        <v>115</v>
      </c>
      <c r="L53" s="18">
        <v>62</v>
      </c>
      <c r="M53" s="18">
        <f t="shared" si="0"/>
        <v>18.6</v>
      </c>
      <c r="N53" s="18">
        <v>84.2</v>
      </c>
      <c r="O53" s="19">
        <f t="shared" si="5"/>
        <v>25.26</v>
      </c>
      <c r="P53" s="19">
        <f t="shared" si="6"/>
        <v>43.86</v>
      </c>
      <c r="Q53" s="28" t="s">
        <v>40</v>
      </c>
    </row>
    <row r="54" ht="17" customHeight="1" spans="1:17">
      <c r="A54" s="11"/>
      <c r="B54" s="11"/>
      <c r="C54" s="11"/>
      <c r="D54" s="11"/>
      <c r="E54" s="11"/>
      <c r="F54" s="7" t="s">
        <v>213</v>
      </c>
      <c r="G54" s="7" t="s">
        <v>21</v>
      </c>
      <c r="H54" s="7" t="s">
        <v>214</v>
      </c>
      <c r="I54" s="7" t="s">
        <v>23</v>
      </c>
      <c r="J54" s="7" t="s">
        <v>43</v>
      </c>
      <c r="K54" s="7" t="s">
        <v>50</v>
      </c>
      <c r="L54" s="18">
        <v>60</v>
      </c>
      <c r="M54" s="18">
        <f t="shared" si="0"/>
        <v>18</v>
      </c>
      <c r="N54" s="18">
        <v>78.4</v>
      </c>
      <c r="O54" s="19">
        <f t="shared" si="5"/>
        <v>23.52</v>
      </c>
      <c r="P54" s="19">
        <f t="shared" si="6"/>
        <v>41.52</v>
      </c>
      <c r="Q54" s="28" t="s">
        <v>40</v>
      </c>
    </row>
    <row r="55" ht="17" customHeight="1" spans="1:17">
      <c r="A55" s="9" t="s">
        <v>215</v>
      </c>
      <c r="B55" s="9" t="s">
        <v>17</v>
      </c>
      <c r="C55" s="9" t="s">
        <v>18</v>
      </c>
      <c r="D55" s="9">
        <v>1</v>
      </c>
      <c r="E55" s="9" t="s">
        <v>216</v>
      </c>
      <c r="F55" s="5" t="s">
        <v>217</v>
      </c>
      <c r="G55" s="5" t="s">
        <v>21</v>
      </c>
      <c r="H55" s="5" t="s">
        <v>218</v>
      </c>
      <c r="I55" s="5" t="s">
        <v>23</v>
      </c>
      <c r="J55" s="5" t="s">
        <v>118</v>
      </c>
      <c r="K55" s="5" t="s">
        <v>71</v>
      </c>
      <c r="L55" s="16">
        <v>74</v>
      </c>
      <c r="M55" s="16">
        <f t="shared" si="0"/>
        <v>22.2</v>
      </c>
      <c r="N55" s="16">
        <v>81.2</v>
      </c>
      <c r="O55" s="17">
        <f t="shared" si="5"/>
        <v>24.36</v>
      </c>
      <c r="P55" s="17">
        <f t="shared" si="6"/>
        <v>46.56</v>
      </c>
      <c r="Q55" s="27" t="s">
        <v>26</v>
      </c>
    </row>
    <row r="56" ht="17" customHeight="1" spans="1:17">
      <c r="A56" s="11"/>
      <c r="B56" s="11"/>
      <c r="C56" s="11"/>
      <c r="D56" s="11"/>
      <c r="E56" s="11"/>
      <c r="F56" s="5" t="s">
        <v>219</v>
      </c>
      <c r="G56" s="5" t="s">
        <v>21</v>
      </c>
      <c r="H56" s="5" t="s">
        <v>220</v>
      </c>
      <c r="I56" s="5" t="s">
        <v>23</v>
      </c>
      <c r="J56" s="5" t="s">
        <v>221</v>
      </c>
      <c r="K56" s="5" t="s">
        <v>222</v>
      </c>
      <c r="L56" s="16">
        <v>70</v>
      </c>
      <c r="M56" s="16">
        <f t="shared" si="0"/>
        <v>21</v>
      </c>
      <c r="N56" s="16">
        <v>80.8</v>
      </c>
      <c r="O56" s="17">
        <f t="shared" si="5"/>
        <v>24.24</v>
      </c>
      <c r="P56" s="17">
        <f t="shared" si="6"/>
        <v>45.24</v>
      </c>
      <c r="Q56" s="27" t="s">
        <v>26</v>
      </c>
    </row>
    <row r="57" ht="17" customHeight="1" spans="1:17">
      <c r="A57" s="9" t="s">
        <v>223</v>
      </c>
      <c r="B57" s="9" t="s">
        <v>17</v>
      </c>
      <c r="C57" s="9" t="s">
        <v>224</v>
      </c>
      <c r="D57" s="9">
        <v>1</v>
      </c>
      <c r="E57" s="9" t="s">
        <v>225</v>
      </c>
      <c r="F57" s="5" t="s">
        <v>226</v>
      </c>
      <c r="G57" s="5" t="s">
        <v>21</v>
      </c>
      <c r="H57" s="5" t="s">
        <v>227</v>
      </c>
      <c r="I57" s="5" t="s">
        <v>23</v>
      </c>
      <c r="J57" s="5" t="s">
        <v>228</v>
      </c>
      <c r="K57" s="5" t="s">
        <v>229</v>
      </c>
      <c r="L57" s="16">
        <v>76</v>
      </c>
      <c r="M57" s="16">
        <f t="shared" si="0"/>
        <v>22.8</v>
      </c>
      <c r="N57" s="20">
        <v>81.6</v>
      </c>
      <c r="O57" s="17">
        <f t="shared" si="5"/>
        <v>24.48</v>
      </c>
      <c r="P57" s="17">
        <f t="shared" si="6"/>
        <v>47.28</v>
      </c>
      <c r="Q57" s="27" t="s">
        <v>26</v>
      </c>
    </row>
    <row r="58" ht="17" customHeight="1" spans="1:17">
      <c r="A58" s="10"/>
      <c r="B58" s="10"/>
      <c r="C58" s="10"/>
      <c r="D58" s="10"/>
      <c r="E58" s="10"/>
      <c r="F58" s="5" t="s">
        <v>230</v>
      </c>
      <c r="G58" s="5" t="s">
        <v>36</v>
      </c>
      <c r="H58" s="5" t="s">
        <v>231</v>
      </c>
      <c r="I58" s="5" t="s">
        <v>232</v>
      </c>
      <c r="J58" s="5" t="s">
        <v>233</v>
      </c>
      <c r="K58" s="5" t="s">
        <v>234</v>
      </c>
      <c r="L58" s="16">
        <v>70</v>
      </c>
      <c r="M58" s="16">
        <f t="shared" si="0"/>
        <v>21</v>
      </c>
      <c r="N58" s="16">
        <v>83.4</v>
      </c>
      <c r="O58" s="17">
        <f t="shared" si="5"/>
        <v>25.02</v>
      </c>
      <c r="P58" s="17">
        <f t="shared" si="6"/>
        <v>46.02</v>
      </c>
      <c r="Q58" s="27" t="s">
        <v>26</v>
      </c>
    </row>
    <row r="59" ht="17" customHeight="1" spans="1:17">
      <c r="A59" s="10"/>
      <c r="B59" s="10"/>
      <c r="C59" s="10"/>
      <c r="D59" s="10"/>
      <c r="E59" s="10"/>
      <c r="F59" s="5" t="s">
        <v>235</v>
      </c>
      <c r="G59" s="5" t="s">
        <v>21</v>
      </c>
      <c r="H59" s="5" t="s">
        <v>236</v>
      </c>
      <c r="I59" s="5" t="s">
        <v>23</v>
      </c>
      <c r="J59" s="5" t="s">
        <v>118</v>
      </c>
      <c r="K59" s="5" t="s">
        <v>133</v>
      </c>
      <c r="L59" s="16">
        <v>68</v>
      </c>
      <c r="M59" s="16">
        <f t="shared" si="0"/>
        <v>20.4</v>
      </c>
      <c r="N59" s="16">
        <v>84</v>
      </c>
      <c r="O59" s="17">
        <f t="shared" si="5"/>
        <v>25.2</v>
      </c>
      <c r="P59" s="17">
        <f t="shared" si="6"/>
        <v>45.6</v>
      </c>
      <c r="Q59" s="27" t="s">
        <v>26</v>
      </c>
    </row>
    <row r="60" ht="17" customHeight="1" spans="1:17">
      <c r="A60" s="10"/>
      <c r="B60" s="10"/>
      <c r="C60" s="10"/>
      <c r="D60" s="10"/>
      <c r="E60" s="10"/>
      <c r="F60" s="7" t="s">
        <v>237</v>
      </c>
      <c r="G60" s="7" t="s">
        <v>21</v>
      </c>
      <c r="H60" s="7" t="s">
        <v>238</v>
      </c>
      <c r="I60" s="7" t="s">
        <v>23</v>
      </c>
      <c r="J60" s="7" t="s">
        <v>239</v>
      </c>
      <c r="K60" s="7" t="s">
        <v>240</v>
      </c>
      <c r="L60" s="18">
        <v>67</v>
      </c>
      <c r="M60" s="18">
        <f t="shared" si="0"/>
        <v>20.1</v>
      </c>
      <c r="N60" s="18">
        <v>78.8</v>
      </c>
      <c r="O60" s="19">
        <f t="shared" si="5"/>
        <v>23.64</v>
      </c>
      <c r="P60" s="19">
        <f t="shared" si="6"/>
        <v>43.74</v>
      </c>
      <c r="Q60" s="28" t="s">
        <v>40</v>
      </c>
    </row>
    <row r="61" ht="17" customHeight="1" spans="1:17">
      <c r="A61" s="10"/>
      <c r="B61" s="10"/>
      <c r="C61" s="10"/>
      <c r="D61" s="10"/>
      <c r="E61" s="10"/>
      <c r="F61" s="7" t="s">
        <v>241</v>
      </c>
      <c r="G61" s="7" t="s">
        <v>21</v>
      </c>
      <c r="H61" s="7" t="s">
        <v>242</v>
      </c>
      <c r="I61" s="7" t="s">
        <v>23</v>
      </c>
      <c r="J61" s="7" t="s">
        <v>118</v>
      </c>
      <c r="K61" s="7" t="s">
        <v>243</v>
      </c>
      <c r="L61" s="18">
        <v>66</v>
      </c>
      <c r="M61" s="18">
        <f t="shared" si="0"/>
        <v>19.8</v>
      </c>
      <c r="N61" s="18">
        <v>79.6</v>
      </c>
      <c r="O61" s="19">
        <f t="shared" si="5"/>
        <v>23.88</v>
      </c>
      <c r="P61" s="19">
        <f t="shared" si="6"/>
        <v>43.68</v>
      </c>
      <c r="Q61" s="28" t="s">
        <v>40</v>
      </c>
    </row>
    <row r="62" ht="17" customHeight="1" spans="1:17">
      <c r="A62" s="11"/>
      <c r="B62" s="11"/>
      <c r="C62" s="11"/>
      <c r="D62" s="11"/>
      <c r="E62" s="11"/>
      <c r="F62" s="7" t="s">
        <v>244</v>
      </c>
      <c r="G62" s="7" t="s">
        <v>21</v>
      </c>
      <c r="H62" s="7" t="s">
        <v>245</v>
      </c>
      <c r="I62" s="7" t="s">
        <v>23</v>
      </c>
      <c r="J62" s="7" t="s">
        <v>246</v>
      </c>
      <c r="K62" s="7" t="s">
        <v>247</v>
      </c>
      <c r="L62" s="18">
        <v>63</v>
      </c>
      <c r="M62" s="18">
        <f t="shared" si="0"/>
        <v>18.9</v>
      </c>
      <c r="N62" s="18" t="s">
        <v>48</v>
      </c>
      <c r="O62" s="19" t="s">
        <v>48</v>
      </c>
      <c r="P62" s="19">
        <v>18.9</v>
      </c>
      <c r="Q62" s="28" t="s">
        <v>40</v>
      </c>
    </row>
    <row r="63" ht="17" customHeight="1" spans="1:17">
      <c r="A63" s="9" t="s">
        <v>248</v>
      </c>
      <c r="B63" s="9" t="s">
        <v>17</v>
      </c>
      <c r="C63" s="9" t="s">
        <v>18</v>
      </c>
      <c r="D63" s="9">
        <v>1</v>
      </c>
      <c r="E63" s="9" t="s">
        <v>249</v>
      </c>
      <c r="F63" s="5" t="s">
        <v>250</v>
      </c>
      <c r="G63" s="5" t="s">
        <v>21</v>
      </c>
      <c r="H63" s="5" t="s">
        <v>251</v>
      </c>
      <c r="I63" s="5" t="s">
        <v>23</v>
      </c>
      <c r="J63" s="5" t="s">
        <v>66</v>
      </c>
      <c r="K63" s="5" t="s">
        <v>252</v>
      </c>
      <c r="L63" s="16">
        <v>72</v>
      </c>
      <c r="M63" s="16">
        <f t="shared" si="0"/>
        <v>21.6</v>
      </c>
      <c r="N63" s="16">
        <v>86.8</v>
      </c>
      <c r="O63" s="17">
        <f t="shared" ref="O63:O83" si="7">N63*0.3</f>
        <v>26.04</v>
      </c>
      <c r="P63" s="17">
        <f t="shared" ref="P63:P83" si="8">M63+O63</f>
        <v>47.64</v>
      </c>
      <c r="Q63" s="27" t="s">
        <v>26</v>
      </c>
    </row>
    <row r="64" ht="17" customHeight="1" spans="1:17">
      <c r="A64" s="10"/>
      <c r="B64" s="10"/>
      <c r="C64" s="10"/>
      <c r="D64" s="10"/>
      <c r="E64" s="10"/>
      <c r="F64" s="5" t="s">
        <v>253</v>
      </c>
      <c r="G64" s="5" t="s">
        <v>21</v>
      </c>
      <c r="H64" s="5" t="s">
        <v>254</v>
      </c>
      <c r="I64" s="5" t="s">
        <v>23</v>
      </c>
      <c r="J64" s="5" t="s">
        <v>118</v>
      </c>
      <c r="K64" s="5" t="s">
        <v>255</v>
      </c>
      <c r="L64" s="16">
        <v>65</v>
      </c>
      <c r="M64" s="16">
        <f t="shared" si="0"/>
        <v>19.5</v>
      </c>
      <c r="N64" s="16">
        <v>84.3</v>
      </c>
      <c r="O64" s="17">
        <f t="shared" si="7"/>
        <v>25.29</v>
      </c>
      <c r="P64" s="17">
        <f t="shared" si="8"/>
        <v>44.79</v>
      </c>
      <c r="Q64" s="27" t="s">
        <v>26</v>
      </c>
    </row>
    <row r="65" ht="17" customHeight="1" spans="1:17">
      <c r="A65" s="10"/>
      <c r="B65" s="10"/>
      <c r="C65" s="10"/>
      <c r="D65" s="10"/>
      <c r="E65" s="10"/>
      <c r="F65" s="5" t="s">
        <v>256</v>
      </c>
      <c r="G65" s="5" t="s">
        <v>21</v>
      </c>
      <c r="H65" s="5" t="s">
        <v>257</v>
      </c>
      <c r="I65" s="5" t="s">
        <v>23</v>
      </c>
      <c r="J65" s="5" t="s">
        <v>258</v>
      </c>
      <c r="K65" s="5" t="s">
        <v>259</v>
      </c>
      <c r="L65" s="16">
        <v>66</v>
      </c>
      <c r="M65" s="16">
        <f t="shared" si="0"/>
        <v>19.8</v>
      </c>
      <c r="N65" s="16">
        <v>83</v>
      </c>
      <c r="O65" s="17">
        <f t="shared" si="7"/>
        <v>24.9</v>
      </c>
      <c r="P65" s="17">
        <f t="shared" si="8"/>
        <v>44.7</v>
      </c>
      <c r="Q65" s="27" t="s">
        <v>26</v>
      </c>
    </row>
    <row r="66" ht="17" customHeight="1" spans="1:17">
      <c r="A66" s="10"/>
      <c r="B66" s="10"/>
      <c r="C66" s="10"/>
      <c r="D66" s="10"/>
      <c r="E66" s="10"/>
      <c r="F66" s="7" t="s">
        <v>260</v>
      </c>
      <c r="G66" s="7" t="s">
        <v>21</v>
      </c>
      <c r="H66" s="7" t="s">
        <v>261</v>
      </c>
      <c r="I66" s="7" t="s">
        <v>23</v>
      </c>
      <c r="J66" s="7" t="s">
        <v>118</v>
      </c>
      <c r="K66" s="7" t="s">
        <v>159</v>
      </c>
      <c r="L66" s="18">
        <v>62</v>
      </c>
      <c r="M66" s="18">
        <f t="shared" si="0"/>
        <v>18.6</v>
      </c>
      <c r="N66" s="18">
        <v>81.8</v>
      </c>
      <c r="O66" s="19">
        <f t="shared" si="7"/>
        <v>24.54</v>
      </c>
      <c r="P66" s="19">
        <f t="shared" si="8"/>
        <v>43.14</v>
      </c>
      <c r="Q66" s="28" t="s">
        <v>40</v>
      </c>
    </row>
    <row r="67" ht="17" customHeight="1" spans="1:17">
      <c r="A67" s="10"/>
      <c r="B67" s="10"/>
      <c r="C67" s="10"/>
      <c r="D67" s="10"/>
      <c r="E67" s="10"/>
      <c r="F67" s="7" t="s">
        <v>262</v>
      </c>
      <c r="G67" s="7" t="s">
        <v>21</v>
      </c>
      <c r="H67" s="7" t="s">
        <v>263</v>
      </c>
      <c r="I67" s="7" t="s">
        <v>23</v>
      </c>
      <c r="J67" s="7" t="s">
        <v>264</v>
      </c>
      <c r="K67" s="7" t="s">
        <v>255</v>
      </c>
      <c r="L67" s="18">
        <v>66</v>
      </c>
      <c r="M67" s="18">
        <f t="shared" ref="M67:M84" si="9">L67*0.3</f>
        <v>19.8</v>
      </c>
      <c r="N67" s="18">
        <v>76.6</v>
      </c>
      <c r="O67" s="19">
        <f t="shared" si="7"/>
        <v>22.98</v>
      </c>
      <c r="P67" s="19">
        <f t="shared" si="8"/>
        <v>42.78</v>
      </c>
      <c r="Q67" s="28" t="s">
        <v>40</v>
      </c>
    </row>
    <row r="68" ht="17" customHeight="1" spans="1:17">
      <c r="A68" s="10"/>
      <c r="B68" s="10"/>
      <c r="C68" s="10"/>
      <c r="D68" s="10"/>
      <c r="E68" s="10"/>
      <c r="F68" s="7" t="s">
        <v>265</v>
      </c>
      <c r="G68" s="7" t="s">
        <v>21</v>
      </c>
      <c r="H68" s="7" t="s">
        <v>266</v>
      </c>
      <c r="I68" s="7" t="s">
        <v>23</v>
      </c>
      <c r="J68" s="7" t="s">
        <v>267</v>
      </c>
      <c r="K68" s="7" t="s">
        <v>268</v>
      </c>
      <c r="L68" s="18">
        <v>65</v>
      </c>
      <c r="M68" s="18">
        <f t="shared" si="9"/>
        <v>19.5</v>
      </c>
      <c r="N68" s="18">
        <v>77.1</v>
      </c>
      <c r="O68" s="19">
        <f t="shared" si="7"/>
        <v>23.13</v>
      </c>
      <c r="P68" s="19">
        <f t="shared" si="8"/>
        <v>42.63</v>
      </c>
      <c r="Q68" s="28" t="s">
        <v>40</v>
      </c>
    </row>
    <row r="69" ht="17" customHeight="1" spans="1:17">
      <c r="A69" s="11"/>
      <c r="B69" s="11"/>
      <c r="C69" s="11"/>
      <c r="D69" s="11"/>
      <c r="E69" s="11"/>
      <c r="F69" s="7" t="s">
        <v>269</v>
      </c>
      <c r="G69" s="7" t="s">
        <v>21</v>
      </c>
      <c r="H69" s="7" t="s">
        <v>270</v>
      </c>
      <c r="I69" s="7" t="s">
        <v>23</v>
      </c>
      <c r="J69" s="7" t="s">
        <v>271</v>
      </c>
      <c r="K69" s="7" t="s">
        <v>272</v>
      </c>
      <c r="L69" s="18">
        <v>62</v>
      </c>
      <c r="M69" s="18">
        <f t="shared" si="9"/>
        <v>18.6</v>
      </c>
      <c r="N69" s="18">
        <v>77.1</v>
      </c>
      <c r="O69" s="19">
        <f t="shared" si="7"/>
        <v>23.13</v>
      </c>
      <c r="P69" s="19">
        <f t="shared" si="8"/>
        <v>41.73</v>
      </c>
      <c r="Q69" s="28" t="s">
        <v>40</v>
      </c>
    </row>
    <row r="70" ht="17" customHeight="1" spans="1:17">
      <c r="A70" s="35" t="s">
        <v>273</v>
      </c>
      <c r="B70" s="35" t="s">
        <v>17</v>
      </c>
      <c r="C70" s="35" t="s">
        <v>18</v>
      </c>
      <c r="D70" s="35">
        <v>1</v>
      </c>
      <c r="E70" s="35" t="s">
        <v>274</v>
      </c>
      <c r="F70" s="5" t="s">
        <v>275</v>
      </c>
      <c r="G70" s="5" t="s">
        <v>21</v>
      </c>
      <c r="H70" s="5" t="s">
        <v>276</v>
      </c>
      <c r="I70" s="5" t="s">
        <v>23</v>
      </c>
      <c r="J70" s="5" t="s">
        <v>277</v>
      </c>
      <c r="K70" s="5" t="s">
        <v>278</v>
      </c>
      <c r="L70" s="16">
        <v>65</v>
      </c>
      <c r="M70" s="16">
        <f t="shared" si="9"/>
        <v>19.5</v>
      </c>
      <c r="N70" s="16">
        <v>84.5</v>
      </c>
      <c r="O70" s="17">
        <f t="shared" si="7"/>
        <v>25.35</v>
      </c>
      <c r="P70" s="17">
        <f t="shared" si="8"/>
        <v>44.85</v>
      </c>
      <c r="Q70" s="27" t="s">
        <v>26</v>
      </c>
    </row>
    <row r="71" ht="17" customHeight="1" spans="1:17">
      <c r="A71" s="35"/>
      <c r="B71" s="35"/>
      <c r="C71" s="35"/>
      <c r="D71" s="35"/>
      <c r="E71" s="35"/>
      <c r="F71" s="5" t="s">
        <v>279</v>
      </c>
      <c r="G71" s="5" t="s">
        <v>21</v>
      </c>
      <c r="H71" s="5" t="s">
        <v>280</v>
      </c>
      <c r="I71" s="5" t="s">
        <v>23</v>
      </c>
      <c r="J71" s="5" t="s">
        <v>76</v>
      </c>
      <c r="K71" s="5" t="s">
        <v>281</v>
      </c>
      <c r="L71" s="16">
        <v>64</v>
      </c>
      <c r="M71" s="16">
        <f t="shared" si="9"/>
        <v>19.2</v>
      </c>
      <c r="N71" s="16">
        <v>84.4</v>
      </c>
      <c r="O71" s="17">
        <f t="shared" si="7"/>
        <v>25.32</v>
      </c>
      <c r="P71" s="17">
        <f t="shared" si="8"/>
        <v>44.52</v>
      </c>
      <c r="Q71" s="27" t="s">
        <v>26</v>
      </c>
    </row>
    <row r="72" ht="17" customHeight="1" spans="1:17">
      <c r="A72" s="35"/>
      <c r="B72" s="35"/>
      <c r="C72" s="35"/>
      <c r="D72" s="35"/>
      <c r="E72" s="35"/>
      <c r="F72" s="5" t="s">
        <v>282</v>
      </c>
      <c r="G72" s="5" t="s">
        <v>21</v>
      </c>
      <c r="H72" s="5" t="s">
        <v>283</v>
      </c>
      <c r="I72" s="5" t="s">
        <v>23</v>
      </c>
      <c r="J72" s="5" t="s">
        <v>66</v>
      </c>
      <c r="K72" s="5" t="s">
        <v>284</v>
      </c>
      <c r="L72" s="16">
        <v>62</v>
      </c>
      <c r="M72" s="16">
        <f t="shared" si="9"/>
        <v>18.6</v>
      </c>
      <c r="N72" s="16">
        <v>83.2</v>
      </c>
      <c r="O72" s="17">
        <f t="shared" si="7"/>
        <v>24.96</v>
      </c>
      <c r="P72" s="17">
        <f t="shared" si="8"/>
        <v>43.56</v>
      </c>
      <c r="Q72" s="27" t="s">
        <v>26</v>
      </c>
    </row>
    <row r="73" ht="17" customHeight="1" spans="1:17">
      <c r="A73" s="36" t="s">
        <v>285</v>
      </c>
      <c r="B73" s="36" t="s">
        <v>17</v>
      </c>
      <c r="C73" s="36" t="s">
        <v>18</v>
      </c>
      <c r="D73" s="36">
        <v>1</v>
      </c>
      <c r="E73" s="36" t="s">
        <v>286</v>
      </c>
      <c r="F73" s="5" t="s">
        <v>287</v>
      </c>
      <c r="G73" s="5" t="s">
        <v>21</v>
      </c>
      <c r="H73" s="5">
        <v>19910227</v>
      </c>
      <c r="I73" s="5" t="s">
        <v>23</v>
      </c>
      <c r="J73" s="5" t="s">
        <v>288</v>
      </c>
      <c r="K73" s="5" t="s">
        <v>289</v>
      </c>
      <c r="L73" s="16">
        <v>69</v>
      </c>
      <c r="M73" s="16">
        <f t="shared" si="9"/>
        <v>20.7</v>
      </c>
      <c r="N73" s="16">
        <v>85.4</v>
      </c>
      <c r="O73" s="17">
        <f t="shared" si="7"/>
        <v>25.62</v>
      </c>
      <c r="P73" s="17">
        <f t="shared" si="8"/>
        <v>46.32</v>
      </c>
      <c r="Q73" s="27" t="s">
        <v>26</v>
      </c>
    </row>
    <row r="74" ht="17" customHeight="1" spans="1:17">
      <c r="A74" s="37"/>
      <c r="B74" s="37"/>
      <c r="C74" s="37"/>
      <c r="D74" s="37"/>
      <c r="E74" s="37"/>
      <c r="F74" s="5" t="s">
        <v>290</v>
      </c>
      <c r="G74" s="5" t="s">
        <v>36</v>
      </c>
      <c r="H74" s="5" t="s">
        <v>291</v>
      </c>
      <c r="I74" s="5" t="s">
        <v>23</v>
      </c>
      <c r="J74" s="5" t="s">
        <v>292</v>
      </c>
      <c r="K74" s="5" t="s">
        <v>293</v>
      </c>
      <c r="L74" s="16">
        <v>70</v>
      </c>
      <c r="M74" s="16">
        <f t="shared" si="9"/>
        <v>21</v>
      </c>
      <c r="N74" s="16">
        <v>82.2</v>
      </c>
      <c r="O74" s="17">
        <f t="shared" si="7"/>
        <v>24.66</v>
      </c>
      <c r="P74" s="17">
        <f t="shared" si="8"/>
        <v>45.66</v>
      </c>
      <c r="Q74" s="27" t="s">
        <v>26</v>
      </c>
    </row>
    <row r="75" ht="17" customHeight="1" spans="1:17">
      <c r="A75" s="37"/>
      <c r="B75" s="37"/>
      <c r="C75" s="37"/>
      <c r="D75" s="37"/>
      <c r="E75" s="37"/>
      <c r="F75" s="5" t="s">
        <v>294</v>
      </c>
      <c r="G75" s="5" t="s">
        <v>21</v>
      </c>
      <c r="H75" s="5" t="s">
        <v>295</v>
      </c>
      <c r="I75" s="5" t="s">
        <v>23</v>
      </c>
      <c r="J75" s="5" t="s">
        <v>296</v>
      </c>
      <c r="K75" s="5" t="s">
        <v>297</v>
      </c>
      <c r="L75" s="16">
        <v>61</v>
      </c>
      <c r="M75" s="16">
        <f t="shared" si="9"/>
        <v>18.3</v>
      </c>
      <c r="N75" s="16">
        <v>87.2</v>
      </c>
      <c r="O75" s="17">
        <f t="shared" si="7"/>
        <v>26.16</v>
      </c>
      <c r="P75" s="17">
        <f t="shared" si="8"/>
        <v>44.46</v>
      </c>
      <c r="Q75" s="27" t="s">
        <v>26</v>
      </c>
    </row>
    <row r="76" ht="17" customHeight="1" spans="1:17">
      <c r="A76" s="37"/>
      <c r="B76" s="37"/>
      <c r="C76" s="37"/>
      <c r="D76" s="37"/>
      <c r="E76" s="37"/>
      <c r="F76" s="7" t="s">
        <v>298</v>
      </c>
      <c r="G76" s="7" t="s">
        <v>21</v>
      </c>
      <c r="H76" s="7" t="s">
        <v>299</v>
      </c>
      <c r="I76" s="7" t="s">
        <v>23</v>
      </c>
      <c r="J76" s="7" t="s">
        <v>300</v>
      </c>
      <c r="K76" s="7" t="s">
        <v>301</v>
      </c>
      <c r="L76" s="18">
        <v>62</v>
      </c>
      <c r="M76" s="18">
        <f t="shared" si="9"/>
        <v>18.6</v>
      </c>
      <c r="N76" s="18">
        <v>84</v>
      </c>
      <c r="O76" s="19">
        <f t="shared" si="7"/>
        <v>25.2</v>
      </c>
      <c r="P76" s="19">
        <f t="shared" si="8"/>
        <v>43.8</v>
      </c>
      <c r="Q76" s="28" t="s">
        <v>40</v>
      </c>
    </row>
    <row r="77" ht="17" customHeight="1" spans="1:17">
      <c r="A77" s="38"/>
      <c r="B77" s="38"/>
      <c r="C77" s="38"/>
      <c r="D77" s="38"/>
      <c r="E77" s="38"/>
      <c r="F77" s="7" t="s">
        <v>302</v>
      </c>
      <c r="G77" s="7" t="s">
        <v>21</v>
      </c>
      <c r="H77" s="7" t="s">
        <v>303</v>
      </c>
      <c r="I77" s="7" t="s">
        <v>23</v>
      </c>
      <c r="J77" s="7" t="s">
        <v>304</v>
      </c>
      <c r="K77" s="7" t="s">
        <v>286</v>
      </c>
      <c r="L77" s="18">
        <v>58</v>
      </c>
      <c r="M77" s="18">
        <f t="shared" si="9"/>
        <v>17.4</v>
      </c>
      <c r="N77" s="18">
        <v>76.4</v>
      </c>
      <c r="O77" s="19">
        <f t="shared" si="7"/>
        <v>22.92</v>
      </c>
      <c r="P77" s="19">
        <f t="shared" si="8"/>
        <v>40.32</v>
      </c>
      <c r="Q77" s="28" t="s">
        <v>40</v>
      </c>
    </row>
    <row r="78" ht="17" customHeight="1" spans="1:17">
      <c r="A78" s="36" t="s">
        <v>305</v>
      </c>
      <c r="B78" s="36" t="s">
        <v>17</v>
      </c>
      <c r="C78" s="36" t="s">
        <v>18</v>
      </c>
      <c r="D78" s="36">
        <v>1</v>
      </c>
      <c r="E78" s="36" t="s">
        <v>50</v>
      </c>
      <c r="F78" s="5" t="s">
        <v>306</v>
      </c>
      <c r="G78" s="5" t="s">
        <v>36</v>
      </c>
      <c r="H78" s="5" t="s">
        <v>307</v>
      </c>
      <c r="I78" s="5" t="s">
        <v>308</v>
      </c>
      <c r="J78" s="5" t="s">
        <v>309</v>
      </c>
      <c r="K78" s="5" t="s">
        <v>310</v>
      </c>
      <c r="L78" s="16">
        <v>75</v>
      </c>
      <c r="M78" s="16">
        <f t="shared" si="9"/>
        <v>22.5</v>
      </c>
      <c r="N78" s="16">
        <v>82.4</v>
      </c>
      <c r="O78" s="17">
        <f t="shared" si="7"/>
        <v>24.72</v>
      </c>
      <c r="P78" s="17">
        <f t="shared" si="8"/>
        <v>47.22</v>
      </c>
      <c r="Q78" s="27" t="s">
        <v>26</v>
      </c>
    </row>
    <row r="79" ht="17" customHeight="1" spans="1:17">
      <c r="A79" s="37"/>
      <c r="B79" s="37"/>
      <c r="C79" s="37"/>
      <c r="D79" s="37"/>
      <c r="E79" s="37"/>
      <c r="F79" s="5" t="s">
        <v>311</v>
      </c>
      <c r="G79" s="5" t="s">
        <v>21</v>
      </c>
      <c r="H79" s="5" t="s">
        <v>312</v>
      </c>
      <c r="I79" s="5" t="s">
        <v>308</v>
      </c>
      <c r="J79" s="5" t="s">
        <v>313</v>
      </c>
      <c r="K79" s="5" t="s">
        <v>314</v>
      </c>
      <c r="L79" s="16">
        <v>74</v>
      </c>
      <c r="M79" s="16">
        <f t="shared" si="9"/>
        <v>22.2</v>
      </c>
      <c r="N79" s="16">
        <v>80.6</v>
      </c>
      <c r="O79" s="17">
        <f t="shared" si="7"/>
        <v>24.18</v>
      </c>
      <c r="P79" s="17">
        <f t="shared" si="8"/>
        <v>46.38</v>
      </c>
      <c r="Q79" s="27" t="s">
        <v>26</v>
      </c>
    </row>
    <row r="80" ht="17" customHeight="1" spans="1:17">
      <c r="A80" s="37"/>
      <c r="B80" s="37"/>
      <c r="C80" s="37"/>
      <c r="D80" s="37"/>
      <c r="E80" s="37"/>
      <c r="F80" s="5" t="s">
        <v>315</v>
      </c>
      <c r="G80" s="5" t="s">
        <v>36</v>
      </c>
      <c r="H80" s="5" t="s">
        <v>316</v>
      </c>
      <c r="I80" s="5" t="s">
        <v>308</v>
      </c>
      <c r="J80" s="5" t="s">
        <v>317</v>
      </c>
      <c r="K80" s="5" t="s">
        <v>314</v>
      </c>
      <c r="L80" s="16">
        <v>73</v>
      </c>
      <c r="M80" s="16">
        <f t="shared" si="9"/>
        <v>21.9</v>
      </c>
      <c r="N80" s="16">
        <v>80.8</v>
      </c>
      <c r="O80" s="17">
        <f t="shared" si="7"/>
        <v>24.24</v>
      </c>
      <c r="P80" s="17">
        <f t="shared" si="8"/>
        <v>46.14</v>
      </c>
      <c r="Q80" s="27" t="s">
        <v>26</v>
      </c>
    </row>
    <row r="81" ht="17" customHeight="1" spans="1:17">
      <c r="A81" s="37"/>
      <c r="B81" s="37"/>
      <c r="C81" s="37"/>
      <c r="D81" s="37"/>
      <c r="E81" s="37"/>
      <c r="F81" s="7" t="s">
        <v>318</v>
      </c>
      <c r="G81" s="7" t="s">
        <v>21</v>
      </c>
      <c r="H81" s="7" t="s">
        <v>319</v>
      </c>
      <c r="I81" s="7" t="s">
        <v>308</v>
      </c>
      <c r="J81" s="7" t="s">
        <v>320</v>
      </c>
      <c r="K81" s="7" t="s">
        <v>321</v>
      </c>
      <c r="L81" s="18">
        <v>76</v>
      </c>
      <c r="M81" s="18">
        <f t="shared" si="9"/>
        <v>22.8</v>
      </c>
      <c r="N81" s="18">
        <v>74.4</v>
      </c>
      <c r="O81" s="19">
        <f t="shared" si="7"/>
        <v>22.32</v>
      </c>
      <c r="P81" s="19">
        <f t="shared" si="8"/>
        <v>45.12</v>
      </c>
      <c r="Q81" s="28" t="s">
        <v>40</v>
      </c>
    </row>
    <row r="82" ht="17" customHeight="1" spans="1:17">
      <c r="A82" s="37"/>
      <c r="B82" s="37"/>
      <c r="C82" s="37"/>
      <c r="D82" s="37"/>
      <c r="E82" s="37"/>
      <c r="F82" s="7" t="s">
        <v>322</v>
      </c>
      <c r="G82" s="7" t="s">
        <v>21</v>
      </c>
      <c r="H82" s="7" t="s">
        <v>323</v>
      </c>
      <c r="I82" s="7" t="s">
        <v>308</v>
      </c>
      <c r="J82" s="7" t="s">
        <v>118</v>
      </c>
      <c r="K82" s="7" t="s">
        <v>324</v>
      </c>
      <c r="L82" s="18">
        <v>68</v>
      </c>
      <c r="M82" s="18">
        <f t="shared" si="9"/>
        <v>20.4</v>
      </c>
      <c r="N82" s="18">
        <v>79.6</v>
      </c>
      <c r="O82" s="19">
        <f t="shared" si="7"/>
        <v>23.88</v>
      </c>
      <c r="P82" s="19">
        <f t="shared" si="8"/>
        <v>44.28</v>
      </c>
      <c r="Q82" s="28" t="s">
        <v>40</v>
      </c>
    </row>
    <row r="83" ht="17" customHeight="1" spans="1:17">
      <c r="A83" s="37"/>
      <c r="B83" s="37"/>
      <c r="C83" s="37"/>
      <c r="D83" s="37"/>
      <c r="E83" s="37"/>
      <c r="F83" s="7" t="s">
        <v>325</v>
      </c>
      <c r="G83" s="7" t="s">
        <v>21</v>
      </c>
      <c r="H83" s="7" t="s">
        <v>326</v>
      </c>
      <c r="I83" s="7" t="s">
        <v>308</v>
      </c>
      <c r="J83" s="7" t="s">
        <v>327</v>
      </c>
      <c r="K83" s="7" t="s">
        <v>328</v>
      </c>
      <c r="L83" s="18">
        <v>67</v>
      </c>
      <c r="M83" s="18">
        <f t="shared" si="9"/>
        <v>20.1</v>
      </c>
      <c r="N83" s="18">
        <v>78.6</v>
      </c>
      <c r="O83" s="19">
        <f t="shared" si="7"/>
        <v>23.58</v>
      </c>
      <c r="P83" s="19">
        <f t="shared" si="8"/>
        <v>43.68</v>
      </c>
      <c r="Q83" s="28" t="s">
        <v>40</v>
      </c>
    </row>
    <row r="84" ht="17" customHeight="1" spans="1:17">
      <c r="A84" s="38"/>
      <c r="B84" s="38"/>
      <c r="C84" s="38"/>
      <c r="D84" s="38"/>
      <c r="E84" s="38"/>
      <c r="F84" s="7" t="s">
        <v>329</v>
      </c>
      <c r="G84" s="7" t="s">
        <v>21</v>
      </c>
      <c r="H84" s="7" t="s">
        <v>330</v>
      </c>
      <c r="I84" s="7" t="s">
        <v>308</v>
      </c>
      <c r="J84" s="7" t="s">
        <v>331</v>
      </c>
      <c r="K84" s="7" t="s">
        <v>71</v>
      </c>
      <c r="L84" s="18">
        <v>67</v>
      </c>
      <c r="M84" s="18">
        <f t="shared" si="9"/>
        <v>20.1</v>
      </c>
      <c r="N84" s="18" t="s">
        <v>48</v>
      </c>
      <c r="O84" s="19" t="s">
        <v>48</v>
      </c>
      <c r="P84" s="19">
        <v>20.1</v>
      </c>
      <c r="Q84" s="28" t="s">
        <v>40</v>
      </c>
    </row>
  </sheetData>
  <sortState ref="F78:P84">
    <sortCondition ref="P78:P84" descending="1"/>
  </sortState>
  <mergeCells count="72">
    <mergeCell ref="A1:Q1"/>
    <mergeCell ref="R14:AE14"/>
    <mergeCell ref="A3:A8"/>
    <mergeCell ref="A9:A14"/>
    <mergeCell ref="A15:A18"/>
    <mergeCell ref="A19:A24"/>
    <mergeCell ref="A25:A30"/>
    <mergeCell ref="A31:A42"/>
    <mergeCell ref="A43:A48"/>
    <mergeCell ref="A49:A54"/>
    <mergeCell ref="A55:A56"/>
    <mergeCell ref="A57:A62"/>
    <mergeCell ref="A63:A69"/>
    <mergeCell ref="A70:A72"/>
    <mergeCell ref="A73:A77"/>
    <mergeCell ref="A78:A84"/>
    <mergeCell ref="B3:B8"/>
    <mergeCell ref="B9:B14"/>
    <mergeCell ref="B15:B18"/>
    <mergeCell ref="B19:B24"/>
    <mergeCell ref="B25:B30"/>
    <mergeCell ref="B31:B42"/>
    <mergeCell ref="B43:B48"/>
    <mergeCell ref="B49:B54"/>
    <mergeCell ref="B55:B56"/>
    <mergeCell ref="B57:B62"/>
    <mergeCell ref="B63:B69"/>
    <mergeCell ref="B70:B72"/>
    <mergeCell ref="B73:B77"/>
    <mergeCell ref="B78:B84"/>
    <mergeCell ref="C3:C8"/>
    <mergeCell ref="C9:C14"/>
    <mergeCell ref="C15:C18"/>
    <mergeCell ref="C19:C24"/>
    <mergeCell ref="C25:C30"/>
    <mergeCell ref="C31:C42"/>
    <mergeCell ref="C43:C48"/>
    <mergeCell ref="C49:C54"/>
    <mergeCell ref="C55:C56"/>
    <mergeCell ref="C57:C62"/>
    <mergeCell ref="C63:C69"/>
    <mergeCell ref="C70:C72"/>
    <mergeCell ref="C73:C77"/>
    <mergeCell ref="C78:C84"/>
    <mergeCell ref="D3:D8"/>
    <mergeCell ref="D9:D14"/>
    <mergeCell ref="D15:D18"/>
    <mergeCell ref="D19:D24"/>
    <mergeCell ref="D25:D30"/>
    <mergeCell ref="D31:D42"/>
    <mergeCell ref="D43:D48"/>
    <mergeCell ref="D49:D54"/>
    <mergeCell ref="D55:D56"/>
    <mergeCell ref="D57:D62"/>
    <mergeCell ref="D63:D69"/>
    <mergeCell ref="D70:D72"/>
    <mergeCell ref="D73:D77"/>
    <mergeCell ref="D78:D84"/>
    <mergeCell ref="E3:E8"/>
    <mergeCell ref="E9:E14"/>
    <mergeCell ref="E15:E18"/>
    <mergeCell ref="E19:E24"/>
    <mergeCell ref="E25:E30"/>
    <mergeCell ref="E31:E42"/>
    <mergeCell ref="E43:E48"/>
    <mergeCell ref="E49:E54"/>
    <mergeCell ref="E55:E56"/>
    <mergeCell ref="E57:E62"/>
    <mergeCell ref="E63:E69"/>
    <mergeCell ref="E70:E72"/>
    <mergeCell ref="E73:E77"/>
    <mergeCell ref="E78:E84"/>
  </mergeCells>
  <printOptions horizontalCentered="1"/>
  <pageMargins left="0.751388888888889" right="0.751388888888889" top="1" bottom="1" header="0.5" footer="0.5"/>
  <pageSetup paperSize="9" scale="5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青海大学团委</dc:creator>
  <cp:lastModifiedBy>纳尔渣渣</cp:lastModifiedBy>
  <dcterms:created xsi:type="dcterms:W3CDTF">2020-08-07T06:20:00Z</dcterms:created>
  <dcterms:modified xsi:type="dcterms:W3CDTF">2020-08-07T08:01:31Z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